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530" tabRatio="642" activeTab="1"/>
  </bookViews>
  <sheets>
    <sheet name="Classificação CAMPO 2018" sheetId="1" r:id="rId1"/>
    <sheet name="CAMPO Gols e Cartões" sheetId="2" r:id="rId2"/>
  </sheets>
  <definedNames/>
  <calcPr fullCalcOnLoad="1"/>
</workbook>
</file>

<file path=xl/sharedStrings.xml><?xml version="1.0" encoding="utf-8"?>
<sst xmlns="http://schemas.openxmlformats.org/spreadsheetml/2006/main" count="677" uniqueCount="301">
  <si>
    <t>EQUIPE</t>
  </si>
  <si>
    <t>PG</t>
  </si>
  <si>
    <t>J</t>
  </si>
  <si>
    <t>V</t>
  </si>
  <si>
    <t>GP</t>
  </si>
  <si>
    <t>GC</t>
  </si>
  <si>
    <t>SG</t>
  </si>
  <si>
    <t>E</t>
  </si>
  <si>
    <t>D</t>
  </si>
  <si>
    <t>ATLETA</t>
  </si>
  <si>
    <t>GOL</t>
  </si>
  <si>
    <t>CA</t>
  </si>
  <si>
    <t>CV</t>
  </si>
  <si>
    <t>SUSPENSÃO</t>
  </si>
  <si>
    <t>Águas de Lindóia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</si>
  <si>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</si>
  <si>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</si>
  <si>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</si>
  <si>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</si>
  <si>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</si>
  <si>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</si>
  <si>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</si>
  <si>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</si>
  <si>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www.cupdefutebolefutsal.com.br</t>
  </si>
  <si>
    <t>OURO</t>
  </si>
  <si>
    <t>POSIÇÃO</t>
  </si>
  <si>
    <r>
      <rPr>
        <b/>
        <sz val="16"/>
        <color indexed="10"/>
        <rFont val="Arial"/>
        <family val="2"/>
      </rPr>
      <t xml:space="preserve">FUTEBOL </t>
    </r>
    <r>
      <rPr>
        <b/>
        <sz val="12"/>
        <color indexed="10"/>
        <rFont val="Arial"/>
        <family val="2"/>
      </rPr>
      <t xml:space="preserve">- </t>
    </r>
    <r>
      <rPr>
        <b/>
        <sz val="12"/>
        <rFont val="Arial"/>
        <family val="2"/>
      </rPr>
      <t>CLASSIFICAÇÃO</t>
    </r>
  </si>
  <si>
    <t>ESTATÍSTICA FUTEBOL</t>
  </si>
  <si>
    <t>Guilherme Costa</t>
  </si>
  <si>
    <t>SUB-17 - 02/03</t>
  </si>
  <si>
    <t>SUB-15 - 04/05</t>
  </si>
  <si>
    <t>SUB-13 - 06/07</t>
  </si>
  <si>
    <t>SUB-11 - 08/09</t>
  </si>
  <si>
    <t>Bola de Ouro - Hortolândia</t>
  </si>
  <si>
    <t>Monte Sião</t>
  </si>
  <si>
    <t>Eurobarcelona</t>
  </si>
  <si>
    <t>Chute Inicial - Campinas</t>
  </si>
  <si>
    <t>Coritiba - Tostão</t>
  </si>
  <si>
    <t>A.A. Montessionense</t>
  </si>
  <si>
    <t>Audax - Sumaré</t>
  </si>
  <si>
    <t>Eurobarcelona - Campinas</t>
  </si>
  <si>
    <t>São Paulo - Osasco</t>
  </si>
  <si>
    <t>A. Atletica Serrana</t>
  </si>
  <si>
    <t>Audax - Moema</t>
  </si>
  <si>
    <t>Osasco - São Paulo</t>
  </si>
  <si>
    <t>Victor Augusto Santos</t>
  </si>
  <si>
    <t>Stoke Akel</t>
  </si>
  <si>
    <t>Matheus Martins de Sousa</t>
  </si>
  <si>
    <t>Tawan Gustavo Ferreira</t>
  </si>
  <si>
    <t>Cleiton Matias Carvalho</t>
  </si>
  <si>
    <t>Gustavo Medeiros Thomas</t>
  </si>
  <si>
    <t>Gabriel Soares dos Santos</t>
  </si>
  <si>
    <t>Salas Rodrigo</t>
  </si>
  <si>
    <t>Morales Gabriel</t>
  </si>
  <si>
    <t>Felipe da Silva</t>
  </si>
  <si>
    <t>Gabriel G. da R. Pinto</t>
  </si>
  <si>
    <t>Leonardo de Oliveira</t>
  </si>
  <si>
    <t>Gustavo B. da Silva</t>
  </si>
  <si>
    <t>João Lucas de Moraes</t>
  </si>
  <si>
    <t>Kaua Bortolotte</t>
  </si>
  <si>
    <t>Emanuel Vitor Dionisio</t>
  </si>
  <si>
    <t>Alison de Lima Silva</t>
  </si>
  <si>
    <t>Guilherme Bispo Sant'ana</t>
  </si>
  <si>
    <t>Maycon da Silva Bispo</t>
  </si>
  <si>
    <t>Evilardo Ferreira da Silva</t>
  </si>
  <si>
    <t>Paulo de Oliveira Neto</t>
  </si>
  <si>
    <t>Kauã dos Santos</t>
  </si>
  <si>
    <t>Vinicius da Silva Correia</t>
  </si>
  <si>
    <t>Santamaria Ian</t>
  </si>
  <si>
    <t>Celis Facundo</t>
  </si>
  <si>
    <t>Vinicius Henrique B. Ximendez</t>
  </si>
  <si>
    <t>Natan Aparecido de Almeida</t>
  </si>
  <si>
    <t>Vitor Augusto Gasperi</t>
  </si>
  <si>
    <t>Talles Cossaro</t>
  </si>
  <si>
    <t>Luan de A. Cedecari</t>
  </si>
  <si>
    <t>Caua F. da Silva Bonatti</t>
  </si>
  <si>
    <t>Gabriel P. H. da Silva</t>
  </si>
  <si>
    <t>João Pedro Medeiros Rocha</t>
  </si>
  <si>
    <t>Yuri Aparecido Resquiotto</t>
  </si>
  <si>
    <t>Vinicius Corvielo Franco</t>
  </si>
  <si>
    <t>E.F. Lindóia</t>
  </si>
  <si>
    <t>Matheus Bandeiras</t>
  </si>
  <si>
    <t>José E. Tavares</t>
  </si>
  <si>
    <t>Gabriel Oliveira Santos</t>
  </si>
  <si>
    <t xml:space="preserve">Cristiano Westin de Almeida </t>
  </si>
  <si>
    <t xml:space="preserve">Phelipe Sousa Del Corso </t>
  </si>
  <si>
    <t>Ryan Machado Maccari</t>
  </si>
  <si>
    <t>Davi Santos de Sousa</t>
  </si>
  <si>
    <t>Kelvin J. Cardoso</t>
  </si>
  <si>
    <t>Felipe R. Nakazoni</t>
  </si>
  <si>
    <t>Artur Soler Pain</t>
  </si>
  <si>
    <t>Caio Lopes de Melo Santos</t>
  </si>
  <si>
    <t xml:space="preserve">Enzo Valentim </t>
  </si>
  <si>
    <t>João Pedro S. Oliveira</t>
  </si>
  <si>
    <t>Conrado Viana Leite</t>
  </si>
  <si>
    <t>Luiz Henrique Pugliesi</t>
  </si>
  <si>
    <t>Luan Lourenção</t>
  </si>
  <si>
    <t>Diego Oliveira Malhas</t>
  </si>
  <si>
    <t>A. Atlética Serrana</t>
  </si>
  <si>
    <t>Lucas A. Silveira</t>
  </si>
  <si>
    <t>Miguel D. Fernandes</t>
  </si>
  <si>
    <t>Lucas M. Nunciaroni</t>
  </si>
  <si>
    <t>A.A Montessionense</t>
  </si>
  <si>
    <t>Lucas G. de Oliveira</t>
  </si>
  <si>
    <t>Felipe R. de Oliveira</t>
  </si>
  <si>
    <t>Breno Rocha Vanderlei</t>
  </si>
  <si>
    <t>João P. de S. Oliveira</t>
  </si>
  <si>
    <t>Vinicius Reis Paschoal</t>
  </si>
  <si>
    <t>Mateus Rubiano Fontes</t>
  </si>
  <si>
    <t>Matheus do Prado Freire</t>
  </si>
  <si>
    <t>Arthur Ribeiro da Silva</t>
  </si>
  <si>
    <t>Thiago K. F. Cezar</t>
  </si>
  <si>
    <t>Henrique P. Trementossi</t>
  </si>
  <si>
    <t xml:space="preserve">Anthonny Lima </t>
  </si>
  <si>
    <t>Douglas Ramos da Silva</t>
  </si>
  <si>
    <t>Igor Daudt Balthazar</t>
  </si>
  <si>
    <t>Miguel de B. Enmerick</t>
  </si>
  <si>
    <t>Pedro Henrique Pavan</t>
  </si>
  <si>
    <t>João Vitor V. da Rocha</t>
  </si>
  <si>
    <t>Quinta-Feira</t>
  </si>
  <si>
    <t>Willian H. Gonçalves</t>
  </si>
  <si>
    <t xml:space="preserve">Miguel Marcolino </t>
  </si>
  <si>
    <t>Pedro H. Almeida</t>
  </si>
  <si>
    <t>Osasco- São Paulo</t>
  </si>
  <si>
    <t>Rafael Feitosa Lima</t>
  </si>
  <si>
    <t>Wendel Henrique Atico</t>
  </si>
  <si>
    <t>Leonardo Polli</t>
  </si>
  <si>
    <t>Luccas Miguel dos S. Lopes</t>
  </si>
  <si>
    <t>Pedro Henrique Anderson</t>
  </si>
  <si>
    <t>João Ferreira de Oliveira</t>
  </si>
  <si>
    <t>Guilherme Cavalheiro</t>
  </si>
  <si>
    <t>Lucas Adriano de Carvalho</t>
  </si>
  <si>
    <t>Eduardo Calçado</t>
  </si>
  <si>
    <t>Luiz Henrique Garcia</t>
  </si>
  <si>
    <t xml:space="preserve">Coritiba - Tostão </t>
  </si>
  <si>
    <t>Thyago Fellype Cesar</t>
  </si>
  <si>
    <t>Heitor Klumb de Freitas</t>
  </si>
  <si>
    <t>Felipe Rossi Serra</t>
  </si>
  <si>
    <t>Renato Ian Akio</t>
  </si>
  <si>
    <t>Matheus Moreira Bruno</t>
  </si>
  <si>
    <t>Gustavo Comunello</t>
  </si>
  <si>
    <t>Kelvyn Matheus Correa</t>
  </si>
  <si>
    <t>Yan Barrios Caetano</t>
  </si>
  <si>
    <t>CATS - Taboão da Serra</t>
  </si>
  <si>
    <t>A. Fútbol Modelo Argentino</t>
  </si>
  <si>
    <t>Jonathan Alessandros</t>
  </si>
  <si>
    <t>Felipe Nascimento</t>
  </si>
  <si>
    <t>Vinicius Santana</t>
  </si>
  <si>
    <t>Pedro Henrique Rodrigues</t>
  </si>
  <si>
    <t>Enzo Lopes Almeida</t>
  </si>
  <si>
    <t>Murilo S. Tolentino</t>
  </si>
  <si>
    <t>Enzzo Alves Marchini</t>
  </si>
  <si>
    <t>Gabriel Souza Perciani</t>
  </si>
  <si>
    <t>Murillo Luan da Silva</t>
  </si>
  <si>
    <t>Lucas Ferreira de Souza</t>
  </si>
  <si>
    <t>Felipe da Col</t>
  </si>
  <si>
    <t>Victor Hugo Venafre</t>
  </si>
  <si>
    <t>Sexta-Feira</t>
  </si>
  <si>
    <t>Guilherme Silva</t>
  </si>
  <si>
    <t>Ricardo Silva</t>
  </si>
  <si>
    <t>Jean Carlos dos Santos</t>
  </si>
  <si>
    <t>Pedro H. Souza</t>
  </si>
  <si>
    <t>Bernardo Luca da Hora</t>
  </si>
  <si>
    <t>Gabriel de S. Gonçalves</t>
  </si>
  <si>
    <t>Pedro Henrique  Valdarnini</t>
  </si>
  <si>
    <t>Natan Ingles de Oliveira</t>
  </si>
  <si>
    <t>Peteus H. Marques</t>
  </si>
  <si>
    <t>Luis Henrique S. Guerra</t>
  </si>
  <si>
    <t>João Francisco Gurski</t>
  </si>
  <si>
    <t>Vinicius Meier Trevisan</t>
  </si>
  <si>
    <t>Lucca R. Renaud</t>
  </si>
  <si>
    <t>Pedro H. C. Marcelino</t>
  </si>
  <si>
    <t>Guilherme de Campos Ferreira</t>
  </si>
  <si>
    <t>Gabriel Gomes dos Santos</t>
  </si>
  <si>
    <t>Anderson Luiz Cardoso</t>
  </si>
  <si>
    <t>Victor Hugo Oliveira</t>
  </si>
  <si>
    <t>João Gabriel Azevedo</t>
  </si>
  <si>
    <t>Caio Henrique M. Barbosa</t>
  </si>
  <si>
    <t>Lucero Dariu</t>
  </si>
  <si>
    <t>Conti Alvaro</t>
  </si>
  <si>
    <t>Finelli Matias</t>
  </si>
  <si>
    <t>Peres Augusto</t>
  </si>
  <si>
    <t>Luan da Silva Sabino</t>
  </si>
  <si>
    <t>José Augusto T. de Oliveira</t>
  </si>
  <si>
    <t>Luan G. de Souza</t>
  </si>
  <si>
    <t>Leonardo C. Capato</t>
  </si>
  <si>
    <t>Kauã P. Nascimento</t>
  </si>
  <si>
    <t>Miguel Navarro</t>
  </si>
  <si>
    <t>Cauã Felipi Silva</t>
  </si>
  <si>
    <t>Pedro Henrique Oliveira</t>
  </si>
  <si>
    <t>Arthur da Silva Bonás</t>
  </si>
  <si>
    <t>Pref. Monte Sião</t>
  </si>
  <si>
    <t>BRONZE</t>
  </si>
  <si>
    <t>SERRA NEGRA</t>
  </si>
  <si>
    <t>MONTE SIÃO</t>
  </si>
  <si>
    <t>LINDÓIA</t>
  </si>
  <si>
    <t>ÁGUAS</t>
  </si>
  <si>
    <t>João G. de Oliveira</t>
  </si>
  <si>
    <t>Leonardo Camandoni</t>
  </si>
  <si>
    <t>Euro Barcelona - Campinas</t>
  </si>
  <si>
    <t>Thiago Emanoel Dias Barbosa</t>
  </si>
  <si>
    <t>Nathan Alves Silveira</t>
  </si>
  <si>
    <t>Gustavo M. Dias</t>
  </si>
  <si>
    <t>João G. V. Monteiro</t>
  </si>
  <si>
    <t>Vinícius A. Silva</t>
  </si>
  <si>
    <t xml:space="preserve">Euro Barcelona </t>
  </si>
  <si>
    <t>Luis Eduardo C. Brito</t>
  </si>
  <si>
    <t>Gabriel Violante C. Silva</t>
  </si>
  <si>
    <t>Matheus C. Vicente</t>
  </si>
  <si>
    <t>Murilo C. da Silva</t>
  </si>
  <si>
    <t>Matheus G. Tristão</t>
  </si>
  <si>
    <t xml:space="preserve">Nicolas Evangelista </t>
  </si>
  <si>
    <t>Carlos Henrique Barros</t>
  </si>
  <si>
    <t>Gustavo Henrique</t>
  </si>
  <si>
    <t>João Rikelme Silva Marques</t>
  </si>
  <si>
    <t>Gianluca T. Autobelo</t>
  </si>
  <si>
    <t>Lucca Soares Casses</t>
  </si>
  <si>
    <t>SÁBADO</t>
  </si>
  <si>
    <t>Guilherme Ferreira</t>
  </si>
  <si>
    <t>Matheus Sigoli Rosino</t>
  </si>
  <si>
    <t>Ramon Santos da Silva</t>
  </si>
  <si>
    <t>Euro Barcelona</t>
  </si>
  <si>
    <t>Kauan Roberto da Silva</t>
  </si>
  <si>
    <t>Leonardo Mendes Soares</t>
  </si>
  <si>
    <t>José Hebert de Campos</t>
  </si>
  <si>
    <t>Matheus Marostica Evangelista</t>
  </si>
  <si>
    <t>Lucio L. L. Coelho</t>
  </si>
  <si>
    <t>Alvaro Lucas Nepomuceno</t>
  </si>
  <si>
    <t>Giovani Galote</t>
  </si>
  <si>
    <t>Edson Castilho</t>
  </si>
  <si>
    <t>Fabricio de M. Cipriano</t>
  </si>
  <si>
    <t>Raul Senas Vieira</t>
  </si>
  <si>
    <t>Matheus da Silva</t>
  </si>
  <si>
    <t>Luiz Fernando S. Miranda</t>
  </si>
  <si>
    <t>Eduardo Gonçalves Oliveira</t>
  </si>
  <si>
    <t>Sábado</t>
  </si>
  <si>
    <t>Pedro Bressan da Silva</t>
  </si>
  <si>
    <t>Faac - Azulão Capuava</t>
  </si>
  <si>
    <t>PRATA</t>
  </si>
  <si>
    <t>Campeão</t>
  </si>
  <si>
    <t>Vice-Campeão</t>
  </si>
  <si>
    <t>Cauã P. Moreira</t>
  </si>
  <si>
    <t>Vinicius de Andrade Assis</t>
  </si>
  <si>
    <t>Thierry Avila Leite</t>
  </si>
  <si>
    <t>Matheus Barros</t>
  </si>
  <si>
    <t>Gabriel L. de Kaizer</t>
  </si>
  <si>
    <t>Henrique Wandarte Arrojo</t>
  </si>
  <si>
    <t>Lucas Beghini</t>
  </si>
  <si>
    <t>Marcus Vinicius</t>
  </si>
  <si>
    <t>Guilherme dos S.</t>
  </si>
  <si>
    <t>Gustavo Bonora Froldi</t>
  </si>
  <si>
    <t>Karison Costa de Almeida</t>
  </si>
  <si>
    <t>Mohamed Hamad</t>
  </si>
  <si>
    <t>Wesley Sousa</t>
  </si>
  <si>
    <t>José Vanizio</t>
  </si>
  <si>
    <t>Lucas Farias Marcilio</t>
  </si>
  <si>
    <t>Domingo</t>
  </si>
  <si>
    <t>Arthur Domingues</t>
  </si>
  <si>
    <t>Matheus Alves da Costa</t>
  </si>
  <si>
    <t>Marcelo Bueno</t>
  </si>
  <si>
    <t>Rayan Victor</t>
  </si>
  <si>
    <t>Dadomo Juan Ignacio</t>
  </si>
  <si>
    <t>Villegas Pablo</t>
  </si>
  <si>
    <t>Vargas Lucas</t>
  </si>
  <si>
    <t>Ghio Nahuel</t>
  </si>
  <si>
    <t>Rafael Wilian da Silva</t>
  </si>
  <si>
    <t>Tiago Candido</t>
  </si>
  <si>
    <t>Matheus C. G. dos Santos</t>
  </si>
  <si>
    <t>Micael M. de Morais</t>
  </si>
  <si>
    <t>Kaue Saras</t>
  </si>
  <si>
    <t>Leandro Alves de Moraes</t>
  </si>
  <si>
    <t>Birphi Brayan</t>
  </si>
  <si>
    <t>Corral Luis</t>
  </si>
  <si>
    <t>Bustos Brayan</t>
  </si>
  <si>
    <t>Etacharte Maximiliano</t>
  </si>
  <si>
    <t>Samuel Diniz</t>
  </si>
  <si>
    <t>Leonardo Rodrigues</t>
  </si>
  <si>
    <t>Gabriel Pupo</t>
  </si>
  <si>
    <t>Pedro Rikelme</t>
  </si>
  <si>
    <t>Leonardo Laviani</t>
  </si>
  <si>
    <t>Leonardo Garcia</t>
  </si>
  <si>
    <t>Rayhan O. de Araujo</t>
  </si>
  <si>
    <t>Murilo H. Domingues</t>
  </si>
  <si>
    <t>Luan da Rosa Ramos</t>
  </si>
  <si>
    <t>Canizo Kevin</t>
  </si>
  <si>
    <t>Kerranti Danilo</t>
  </si>
  <si>
    <t>Kelisson Pontarolo</t>
  </si>
  <si>
    <t>Caio Kaizer</t>
  </si>
  <si>
    <t>Ramon dos Santos</t>
  </si>
  <si>
    <t>Vinicius Abreu</t>
  </si>
  <si>
    <t>Matheus Ortigossa</t>
  </si>
  <si>
    <t>João Vitor Carvalho</t>
  </si>
  <si>
    <t>Marcelo Jacinto Pinto</t>
  </si>
  <si>
    <t>Romulo Castro</t>
  </si>
  <si>
    <t>ARTILHEIRO</t>
  </si>
  <si>
    <t>Ryan Henrique Cardoso</t>
  </si>
  <si>
    <t>GOLEIRO MENOS VAZADO</t>
  </si>
  <si>
    <t>Matheus Moreira</t>
  </si>
  <si>
    <t>Ducent Tobias</t>
  </si>
  <si>
    <t>Thalis Henrique S.B. Silva</t>
  </si>
  <si>
    <t>João Victor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</si>
</sst>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/m"/>
  </numFmts>
  <fonts count="64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b/>
      <sz val="8"/>
      <name val="Arial"/>
      <family val="2"/>
    </font>
    <font>
      <b/>
      <sz val="7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Comic Sans MS"/>
      <family val="4"/>
    </font>
    <font>
      <b/>
      <sz val="10"/>
      <color indexed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32"/>
      <color indexed="17"/>
      <name val="Bauhaus 93"/>
      <family val="0"/>
    </font>
    <font>
      <sz val="24"/>
      <color indexed="17"/>
      <name val="Bauhaus 93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>
        <color indexed="10"/>
      </top>
      <bottom style="thin"/>
    </border>
    <border>
      <left style="thin"/>
      <right>
        <color indexed="63"/>
      </right>
      <top style="thick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>
        <color indexed="63"/>
      </left>
      <right style="thin"/>
      <top style="thick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37"/>
      </left>
      <right>
        <color indexed="63"/>
      </right>
      <top>
        <color indexed="63"/>
      </top>
      <bottom style="thick">
        <color indexed="37"/>
      </bottom>
    </border>
    <border>
      <left style="dashed"/>
      <right style="dashed"/>
      <top>
        <color indexed="63"/>
      </top>
      <bottom style="thick">
        <color indexed="37"/>
      </bottom>
    </border>
    <border>
      <left>
        <color indexed="63"/>
      </left>
      <right style="dashed"/>
      <top>
        <color indexed="63"/>
      </top>
      <bottom style="thick">
        <color indexed="37"/>
      </bottom>
    </border>
    <border>
      <left style="dashed"/>
      <right style="thick">
        <color indexed="37"/>
      </right>
      <top>
        <color indexed="63"/>
      </top>
      <bottom style="thick">
        <color indexed="37"/>
      </bottom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ck">
        <color indexed="37"/>
      </left>
      <right style="thick">
        <color indexed="37"/>
      </right>
      <top>
        <color indexed="63"/>
      </top>
      <bottom style="thick">
        <color indexed="37"/>
      </bottom>
    </border>
    <border>
      <left style="thick">
        <color indexed="37"/>
      </left>
      <right style="dashed"/>
      <top>
        <color indexed="63"/>
      </top>
      <bottom style="thick">
        <color indexed="37"/>
      </bottom>
    </border>
    <border>
      <left style="thin"/>
      <right style="thick">
        <color indexed="37"/>
      </right>
      <top style="thick">
        <color indexed="37"/>
      </top>
      <bottom style="thin"/>
    </border>
    <border>
      <left style="thin"/>
      <right style="thick">
        <color indexed="37"/>
      </right>
      <top style="thin"/>
      <bottom style="thin"/>
    </border>
    <border>
      <left style="thin"/>
      <right style="thick">
        <color indexed="37"/>
      </right>
      <top style="thin"/>
      <bottom style="thick">
        <color indexed="37"/>
      </bottom>
    </border>
    <border>
      <left style="thin"/>
      <right style="thick">
        <color indexed="37"/>
      </right>
      <top style="thin"/>
      <bottom>
        <color indexed="63"/>
      </bottom>
    </border>
    <border>
      <left style="dashed"/>
      <right style="dashed"/>
      <top style="thick">
        <color indexed="37"/>
      </top>
      <bottom>
        <color indexed="63"/>
      </bottom>
    </border>
    <border>
      <left>
        <color indexed="63"/>
      </left>
      <right style="dashed"/>
      <top style="thick">
        <color indexed="37"/>
      </top>
      <bottom>
        <color indexed="63"/>
      </bottom>
    </border>
    <border>
      <left style="dashed"/>
      <right style="thick">
        <color indexed="37"/>
      </right>
      <top style="thick">
        <color indexed="37"/>
      </top>
      <bottom>
        <color indexed="63"/>
      </bottom>
    </border>
    <border>
      <left style="thick">
        <color indexed="37"/>
      </left>
      <right style="thin"/>
      <top style="thick">
        <color indexed="37"/>
      </top>
      <bottom style="thin"/>
    </border>
    <border>
      <left style="thin"/>
      <right style="thin"/>
      <top style="thick">
        <color indexed="37"/>
      </top>
      <bottom style="thin"/>
    </border>
    <border>
      <left style="thick">
        <color indexed="37"/>
      </left>
      <right style="dashed"/>
      <top style="thick">
        <color indexed="37"/>
      </top>
      <bottom>
        <color indexed="63"/>
      </bottom>
    </border>
    <border>
      <left>
        <color indexed="63"/>
      </left>
      <right style="dashed"/>
      <top style="thick">
        <color indexed="37"/>
      </top>
      <bottom style="dashed"/>
    </border>
    <border>
      <left>
        <color indexed="63"/>
      </left>
      <right style="dashed"/>
      <top style="thick">
        <color indexed="37"/>
      </top>
      <bottom style="thin"/>
    </border>
    <border>
      <left style="thick">
        <color indexed="37"/>
      </left>
      <right style="thin"/>
      <top style="thin"/>
      <bottom style="thick">
        <color indexed="37"/>
      </bottom>
    </border>
    <border>
      <left style="thin"/>
      <right style="thin"/>
      <top style="thin"/>
      <bottom style="thick">
        <color indexed="37"/>
      </bottom>
    </border>
    <border>
      <left>
        <color indexed="63"/>
      </left>
      <right style="dashed"/>
      <top style="thin"/>
      <bottom style="thick">
        <color indexed="37"/>
      </bottom>
    </border>
    <border>
      <left style="thick">
        <color indexed="37"/>
      </left>
      <right style="thin"/>
      <top style="thin"/>
      <bottom style="thin"/>
    </border>
    <border>
      <left style="thick">
        <color indexed="37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dashed"/>
      <bottom style="thick">
        <color indexed="37"/>
      </bottom>
    </border>
    <border>
      <left>
        <color indexed="63"/>
      </left>
      <right style="dashed"/>
      <top style="thin"/>
      <bottom style="thin"/>
    </border>
    <border>
      <left style="dashed"/>
      <right style="dashed"/>
      <top style="thick">
        <color indexed="37"/>
      </top>
      <bottom style="dashed"/>
    </border>
    <border>
      <left style="dashed"/>
      <right style="dashed"/>
      <top style="dashed"/>
      <bottom style="thick">
        <color indexed="37"/>
      </bottom>
    </border>
    <border>
      <left style="dashed"/>
      <right style="dashed"/>
      <top style="thick">
        <color indexed="37"/>
      </top>
      <bottom style="thin"/>
    </border>
    <border>
      <left style="dashed"/>
      <right style="dashed"/>
      <top style="thin"/>
      <bottom style="thick">
        <color indexed="37"/>
      </bottom>
    </border>
    <border>
      <left style="dashed"/>
      <right style="dashed"/>
      <top style="thin"/>
      <bottom style="thin"/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ck">
        <color indexed="37"/>
      </left>
      <right style="thick">
        <color indexed="37"/>
      </right>
      <top style="thick">
        <color indexed="37"/>
      </top>
      <bottom>
        <color indexed="63"/>
      </bottom>
    </border>
    <border>
      <left>
        <color indexed="63"/>
      </left>
      <right style="thick">
        <color indexed="37"/>
      </right>
      <top style="thick">
        <color indexed="37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 style="thick">
        <color indexed="37"/>
      </bottom>
    </border>
    <border>
      <left style="thick">
        <color indexed="37"/>
      </left>
      <right style="thick">
        <color indexed="37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19" fillId="0" borderId="10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 textRotation="90"/>
    </xf>
    <xf numFmtId="0" fontId="17" fillId="0" borderId="23" xfId="0" applyFont="1" applyBorder="1" applyAlignment="1">
      <alignment horizontal="center" vertical="center" textRotation="90" wrapText="1"/>
    </xf>
    <xf numFmtId="0" fontId="5" fillId="33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textRotation="90" wrapText="1"/>
    </xf>
    <xf numFmtId="0" fontId="5" fillId="33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16" fillId="36" borderId="0" xfId="0" applyFont="1" applyFill="1" applyAlignment="1">
      <alignment/>
    </xf>
    <xf numFmtId="0" fontId="13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vertical="center"/>
    </xf>
    <xf numFmtId="0" fontId="23" fillId="36" borderId="0" xfId="0" applyFont="1" applyFill="1" applyAlignment="1">
      <alignment horizontal="left" vertical="center"/>
    </xf>
    <xf numFmtId="0" fontId="23" fillId="36" borderId="0" xfId="0" applyFont="1" applyFill="1" applyAlignment="1">
      <alignment/>
    </xf>
    <xf numFmtId="0" fontId="4" fillId="36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2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13" fillId="36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1" fillId="35" borderId="32" xfId="0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center" vertical="center"/>
    </xf>
    <xf numFmtId="0" fontId="24" fillId="37" borderId="34" xfId="0" applyFont="1" applyFill="1" applyBorder="1" applyAlignment="1">
      <alignment horizontal="center" vertical="center"/>
    </xf>
    <xf numFmtId="0" fontId="20" fillId="0" borderId="35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20" fillId="35" borderId="36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0" fillId="33" borderId="37" xfId="0" applyFont="1" applyFill="1" applyBorder="1" applyAlignment="1">
      <alignment horizontal="center" vertical="center"/>
    </xf>
    <xf numFmtId="0" fontId="24" fillId="37" borderId="38" xfId="0" applyFont="1" applyFill="1" applyBorder="1" applyAlignment="1">
      <alignment horizontal="center" vertical="center"/>
    </xf>
    <xf numFmtId="0" fontId="20" fillId="0" borderId="38" xfId="0" applyFont="1" applyBorder="1" applyAlignment="1">
      <alignment vertical="center"/>
    </xf>
    <xf numFmtId="0" fontId="20" fillId="0" borderId="38" xfId="0" applyFont="1" applyBorder="1" applyAlignment="1">
      <alignment horizontal="center" vertical="center"/>
    </xf>
    <xf numFmtId="0" fontId="20" fillId="35" borderId="30" xfId="0" applyFont="1" applyFill="1" applyBorder="1" applyAlignment="1">
      <alignment horizontal="center" vertical="center"/>
    </xf>
    <xf numFmtId="0" fontId="20" fillId="33" borderId="35" xfId="0" applyFont="1" applyFill="1" applyBorder="1" applyAlignment="1">
      <alignment horizontal="left" vertical="center"/>
    </xf>
    <xf numFmtId="0" fontId="20" fillId="33" borderId="39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18" fillId="35" borderId="38" xfId="0" applyFont="1" applyFill="1" applyBorder="1" applyAlignment="1">
      <alignment vertical="center"/>
    </xf>
    <xf numFmtId="0" fontId="1" fillId="35" borderId="38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left" vertical="center"/>
    </xf>
    <xf numFmtId="0" fontId="0" fillId="35" borderId="41" xfId="0" applyFont="1" applyFill="1" applyBorder="1" applyAlignment="1">
      <alignment horizontal="left" vertical="center"/>
    </xf>
    <xf numFmtId="0" fontId="5" fillId="35" borderId="42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/>
    </xf>
    <xf numFmtId="0" fontId="18" fillId="35" borderId="43" xfId="0" applyFont="1" applyFill="1" applyBorder="1" applyAlignment="1">
      <alignment vertical="center"/>
    </xf>
    <xf numFmtId="0" fontId="1" fillId="35" borderId="43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left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18" fillId="35" borderId="47" xfId="0" applyFont="1" applyFill="1" applyBorder="1" applyAlignment="1">
      <alignment vertical="center"/>
    </xf>
    <xf numFmtId="0" fontId="1" fillId="35" borderId="4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left" vertical="center"/>
    </xf>
    <xf numFmtId="0" fontId="0" fillId="35" borderId="49" xfId="0" applyFont="1" applyFill="1" applyBorder="1" applyAlignment="1">
      <alignment horizontal="left" vertical="center"/>
    </xf>
    <xf numFmtId="0" fontId="0" fillId="35" borderId="50" xfId="0" applyFont="1" applyFill="1" applyBorder="1" applyAlignment="1">
      <alignment horizontal="left" vertical="center"/>
    </xf>
    <xf numFmtId="0" fontId="0" fillId="35" borderId="51" xfId="0" applyFont="1" applyFill="1" applyBorder="1" applyAlignment="1">
      <alignment horizontal="left" vertical="center"/>
    </xf>
    <xf numFmtId="0" fontId="0" fillId="35" borderId="52" xfId="0" applyFont="1" applyFill="1" applyBorder="1" applyAlignment="1">
      <alignment horizontal="left" vertical="center"/>
    </xf>
    <xf numFmtId="0" fontId="0" fillId="35" borderId="53" xfId="0" applyFont="1" applyFill="1" applyBorder="1" applyAlignment="1">
      <alignment horizontal="left" vertical="center"/>
    </xf>
    <xf numFmtId="0" fontId="0" fillId="35" borderId="54" xfId="0" applyFont="1" applyFill="1" applyBorder="1" applyAlignment="1">
      <alignment horizontal="left" vertical="center"/>
    </xf>
    <xf numFmtId="0" fontId="5" fillId="38" borderId="45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vertical="center"/>
    </xf>
    <xf numFmtId="0" fontId="1" fillId="38" borderId="10" xfId="0" applyFont="1" applyFill="1" applyBorder="1" applyAlignment="1">
      <alignment horizontal="center" vertical="center"/>
    </xf>
    <xf numFmtId="0" fontId="1" fillId="38" borderId="31" xfId="0" applyFont="1" applyFill="1" applyBorder="1" applyAlignment="1">
      <alignment horizontal="center" vertical="center"/>
    </xf>
    <xf numFmtId="0" fontId="0" fillId="38" borderId="54" xfId="0" applyFont="1" applyFill="1" applyBorder="1" applyAlignment="1">
      <alignment horizontal="left" vertical="center"/>
    </xf>
    <xf numFmtId="0" fontId="5" fillId="38" borderId="42" xfId="0" applyFont="1" applyFill="1" applyBorder="1" applyAlignment="1">
      <alignment horizontal="center" vertical="center"/>
    </xf>
    <xf numFmtId="0" fontId="5" fillId="38" borderId="43" xfId="0" applyFont="1" applyFill="1" applyBorder="1" applyAlignment="1">
      <alignment horizontal="center" vertical="center"/>
    </xf>
    <xf numFmtId="0" fontId="18" fillId="38" borderId="43" xfId="0" applyFont="1" applyFill="1" applyBorder="1" applyAlignment="1">
      <alignment vertical="center"/>
    </xf>
    <xf numFmtId="0" fontId="1" fillId="38" borderId="43" xfId="0" applyFont="1" applyFill="1" applyBorder="1" applyAlignment="1">
      <alignment horizontal="center" vertical="center"/>
    </xf>
    <xf numFmtId="0" fontId="1" fillId="38" borderId="32" xfId="0" applyFont="1" applyFill="1" applyBorder="1" applyAlignment="1">
      <alignment horizontal="center" vertical="center"/>
    </xf>
    <xf numFmtId="0" fontId="0" fillId="38" borderId="53" xfId="0" applyFont="1" applyFill="1" applyBorder="1" applyAlignment="1">
      <alignment horizontal="left" vertical="center"/>
    </xf>
    <xf numFmtId="0" fontId="5" fillId="38" borderId="37" xfId="0" applyFont="1" applyFill="1" applyBorder="1" applyAlignment="1">
      <alignment horizontal="center" vertical="center"/>
    </xf>
    <xf numFmtId="0" fontId="5" fillId="38" borderId="38" xfId="0" applyFont="1" applyFill="1" applyBorder="1" applyAlignment="1">
      <alignment horizontal="center" vertical="center"/>
    </xf>
    <xf numFmtId="0" fontId="18" fillId="38" borderId="38" xfId="0" applyFont="1" applyFill="1" applyBorder="1" applyAlignment="1">
      <alignment vertical="center"/>
    </xf>
    <xf numFmtId="0" fontId="1" fillId="38" borderId="38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0" fillId="38" borderId="50" xfId="0" applyFont="1" applyFill="1" applyBorder="1" applyAlignment="1">
      <alignment horizontal="left" vertical="center"/>
    </xf>
    <xf numFmtId="0" fontId="0" fillId="38" borderId="55" xfId="0" applyFont="1" applyFill="1" applyBorder="1" applyAlignment="1">
      <alignment horizontal="left" vertical="center"/>
    </xf>
    <xf numFmtId="0" fontId="0" fillId="38" borderId="49" xfId="0" applyFont="1" applyFill="1" applyBorder="1" applyAlignment="1">
      <alignment horizontal="left" vertical="center"/>
    </xf>
    <xf numFmtId="0" fontId="0" fillId="38" borderId="44" xfId="0" applyFont="1" applyFill="1" applyBorder="1" applyAlignment="1">
      <alignment horizontal="left" vertical="center"/>
    </xf>
    <xf numFmtId="0" fontId="0" fillId="38" borderId="40" xfId="0" applyFont="1" applyFill="1" applyBorder="1" applyAlignment="1">
      <alignment horizontal="left" vertical="center"/>
    </xf>
    <xf numFmtId="0" fontId="0" fillId="38" borderId="56" xfId="0" applyFont="1" applyFill="1" applyBorder="1" applyAlignment="1">
      <alignment horizontal="left" vertical="center"/>
    </xf>
    <xf numFmtId="0" fontId="0" fillId="38" borderId="41" xfId="0" applyFont="1" applyFill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18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8" borderId="57" xfId="0" applyFont="1" applyFill="1" applyBorder="1" applyAlignment="1">
      <alignment horizontal="center" vertical="center" textRotation="90" wrapText="1"/>
    </xf>
    <xf numFmtId="0" fontId="5" fillId="38" borderId="28" xfId="0" applyFont="1" applyFill="1" applyBorder="1" applyAlignment="1">
      <alignment horizontal="center" vertical="center" textRotation="90" wrapText="1"/>
    </xf>
    <xf numFmtId="0" fontId="17" fillId="0" borderId="58" xfId="0" applyFont="1" applyBorder="1" applyAlignment="1">
      <alignment horizontal="center" vertical="center" textRotation="90" wrapText="1"/>
    </xf>
    <xf numFmtId="0" fontId="17" fillId="0" borderId="59" xfId="0" applyFont="1" applyBorder="1" applyAlignment="1">
      <alignment horizontal="center" vertical="center" textRotation="90" wrapText="1"/>
    </xf>
    <xf numFmtId="0" fontId="17" fillId="0" borderId="60" xfId="0" applyFont="1" applyBorder="1" applyAlignment="1">
      <alignment horizontal="center" vertical="center" textRotation="90" wrapText="1"/>
    </xf>
    <xf numFmtId="0" fontId="21" fillId="35" borderId="57" xfId="0" applyFont="1" applyFill="1" applyBorder="1" applyAlignment="1">
      <alignment horizontal="center" vertical="center" textRotation="90" wrapText="1"/>
    </xf>
    <xf numFmtId="0" fontId="10" fillId="35" borderId="61" xfId="0" applyFont="1" applyFill="1" applyBorder="1" applyAlignment="1">
      <alignment horizontal="center" vertical="center" textRotation="90" wrapText="1"/>
    </xf>
    <xf numFmtId="0" fontId="10" fillId="35" borderId="28" xfId="0" applyFont="1" applyFill="1" applyBorder="1" applyAlignment="1">
      <alignment horizontal="center" vertical="center" textRotation="90" wrapText="1"/>
    </xf>
    <xf numFmtId="0" fontId="5" fillId="35" borderId="57" xfId="0" applyFont="1" applyFill="1" applyBorder="1" applyAlignment="1">
      <alignment horizontal="center" vertical="center" textRotation="90" wrapText="1"/>
    </xf>
    <xf numFmtId="0" fontId="5" fillId="35" borderId="28" xfId="0" applyFont="1" applyFill="1" applyBorder="1" applyAlignment="1">
      <alignment horizontal="center" vertical="center" textRotation="90" wrapText="1"/>
    </xf>
    <xf numFmtId="0" fontId="10" fillId="38" borderId="57" xfId="0" applyFont="1" applyFill="1" applyBorder="1" applyAlignment="1">
      <alignment horizontal="center" vertical="center" textRotation="90" wrapText="1"/>
    </xf>
    <xf numFmtId="0" fontId="10" fillId="38" borderId="28" xfId="0" applyFont="1" applyFill="1" applyBorder="1" applyAlignment="1">
      <alignment horizontal="center" vertical="center" textRotation="90" wrapText="1"/>
    </xf>
    <xf numFmtId="0" fontId="10" fillId="38" borderId="61" xfId="0" applyFont="1" applyFill="1" applyBorder="1" applyAlignment="1">
      <alignment horizontal="center" vertical="center" textRotation="90" wrapText="1"/>
    </xf>
    <xf numFmtId="0" fontId="20" fillId="35" borderId="57" xfId="0" applyFont="1" applyFill="1" applyBorder="1" applyAlignment="1">
      <alignment horizontal="center" vertical="center" textRotation="90" wrapText="1"/>
    </xf>
    <xf numFmtId="0" fontId="0" fillId="35" borderId="61" xfId="0" applyFill="1" applyBorder="1" applyAlignment="1">
      <alignment horizontal="center" vertical="center" textRotation="90" wrapText="1"/>
    </xf>
    <xf numFmtId="0" fontId="0" fillId="35" borderId="28" xfId="0" applyFill="1" applyBorder="1" applyAlignment="1">
      <alignment horizontal="center" vertical="center" textRotation="90" wrapText="1"/>
    </xf>
    <xf numFmtId="0" fontId="21" fillId="35" borderId="61" xfId="0" applyFont="1" applyFill="1" applyBorder="1" applyAlignment="1">
      <alignment horizontal="center" vertical="center" textRotation="90" wrapText="1"/>
    </xf>
    <xf numFmtId="0" fontId="21" fillId="35" borderId="28" xfId="0" applyFont="1" applyFill="1" applyBorder="1" applyAlignment="1">
      <alignment horizontal="center" vertical="center" textRotation="90" wrapText="1"/>
    </xf>
    <xf numFmtId="0" fontId="5" fillId="35" borderId="61" xfId="0" applyFont="1" applyFill="1" applyBorder="1" applyAlignment="1">
      <alignment horizontal="center" vertical="center" textRotation="90" wrapText="1"/>
    </xf>
    <xf numFmtId="0" fontId="5" fillId="35" borderId="28" xfId="0" applyFont="1" applyFill="1" applyBorder="1" applyAlignment="1">
      <alignment horizontal="center" vertical="center" textRotation="90" wrapText="1"/>
    </xf>
    <xf numFmtId="0" fontId="5" fillId="38" borderId="61" xfId="0" applyFont="1" applyFill="1" applyBorder="1" applyAlignment="1">
      <alignment horizontal="center" vertical="center" textRotation="90" wrapText="1"/>
    </xf>
    <xf numFmtId="0" fontId="5" fillId="38" borderId="28" xfId="0" applyFont="1" applyFill="1" applyBorder="1" applyAlignment="1">
      <alignment horizontal="center" vertical="center" textRotation="90" wrapText="1"/>
    </xf>
    <xf numFmtId="0" fontId="5" fillId="35" borderId="57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9" fillId="35" borderId="22" xfId="0" applyFont="1" applyFill="1" applyBorder="1" applyAlignment="1">
      <alignment horizontal="center" vertic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1685925</xdr:colOff>
      <xdr:row>2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514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1685925</xdr:colOff>
      <xdr:row>0</xdr:row>
      <xdr:rowOff>0</xdr:rowOff>
    </xdr:from>
    <xdr:to>
      <xdr:col>13</xdr:col>
      <xdr:colOff>19050</xdr:colOff>
      <xdr:row>3</xdr:row>
      <xdr:rowOff>19050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24125" y="0"/>
          <a:ext cx="32861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8000"/>
              </a:solidFill>
            </a:rPr>
            <a:t>Janeiro 2019</a:t>
          </a:r>
        </a:p>
      </xdr:txBody>
    </xdr:sp>
    <xdr:clientData/>
  </xdr:twoCellAnchor>
  <xdr:twoCellAnchor editAs="oneCell">
    <xdr:from>
      <xdr:col>12</xdr:col>
      <xdr:colOff>342900</xdr:colOff>
      <xdr:row>0</xdr:row>
      <xdr:rowOff>0</xdr:rowOff>
    </xdr:from>
    <xdr:to>
      <xdr:col>13</xdr:col>
      <xdr:colOff>904875</xdr:colOff>
      <xdr:row>3</xdr:row>
      <xdr:rowOff>66675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0"/>
          <a:ext cx="914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66675</xdr:colOff>
      <xdr:row>3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895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0</xdr:rowOff>
    </xdr:from>
    <xdr:to>
      <xdr:col>6</xdr:col>
      <xdr:colOff>781050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2762250" y="0"/>
          <a:ext cx="2752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8000"/>
              </a:solidFill>
            </a:rPr>
            <a:t>Janeiro 2019</a:t>
          </a:r>
        </a:p>
      </xdr:txBody>
    </xdr:sp>
    <xdr:clientData/>
  </xdr:twoCellAnchor>
  <xdr:twoCellAnchor editAs="oneCell">
    <xdr:from>
      <xdr:col>6</xdr:col>
      <xdr:colOff>495300</xdr:colOff>
      <xdr:row>0</xdr:row>
      <xdr:rowOff>0</xdr:rowOff>
    </xdr:from>
    <xdr:to>
      <xdr:col>6</xdr:col>
      <xdr:colOff>1314450</xdr:colOff>
      <xdr:row>4</xdr:row>
      <xdr:rowOff>66675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2"/>
  <sheetViews>
    <sheetView showGridLines="0" zoomScale="160" zoomScaleNormal="160" zoomScaleSheetLayoutView="130" workbookViewId="0" topLeftCell="A21">
      <selection activeCell="K29" sqref="K29"/>
    </sheetView>
  </sheetViews>
  <sheetFormatPr defaultColWidth="9.140625" defaultRowHeight="12.75"/>
  <cols>
    <col min="1" max="1" width="3.8515625" style="2" customWidth="1"/>
    <col min="2" max="2" width="3.28125" style="2" customWidth="1"/>
    <col min="3" max="4" width="2.7109375" style="1" customWidth="1"/>
    <col min="5" max="5" width="32.00390625" style="1" customWidth="1"/>
    <col min="6" max="13" width="5.28125" style="2" customWidth="1"/>
    <col min="14" max="14" width="15.421875" style="1" customWidth="1"/>
    <col min="15" max="15" width="4.28125" style="2" customWidth="1"/>
    <col min="16" max="16" width="5.7109375" style="1" customWidth="1"/>
    <col min="17" max="17" width="5.421875" style="1" customWidth="1"/>
    <col min="18" max="16384" width="9.140625" style="1" customWidth="1"/>
  </cols>
  <sheetData>
    <row r="1" ht="15"/>
    <row r="2" ht="15.75">
      <c r="F2" s="4"/>
    </row>
    <row r="3" spans="7:9" ht="15.75">
      <c r="G3" s="148"/>
      <c r="H3" s="149"/>
      <c r="I3" s="149"/>
    </row>
    <row r="4" spans="1:15" s="56" customFormat="1" ht="17.25" customHeight="1" thickBot="1">
      <c r="A4" s="52"/>
      <c r="B4" s="53" t="s">
        <v>23</v>
      </c>
      <c r="C4" s="54"/>
      <c r="D4" s="54"/>
      <c r="E4" s="52"/>
      <c r="F4" s="55"/>
      <c r="G4" s="55"/>
      <c r="H4" s="51" t="s">
        <v>26</v>
      </c>
      <c r="I4" s="55"/>
      <c r="J4" s="55"/>
      <c r="K4" s="55"/>
      <c r="L4" s="55"/>
      <c r="M4" s="55"/>
      <c r="N4" s="52"/>
      <c r="O4" s="48"/>
    </row>
    <row r="5" spans="1:15" s="76" customFormat="1" ht="9" customHeight="1" thickBot="1" thickTop="1">
      <c r="A5" s="155" t="s">
        <v>24</v>
      </c>
      <c r="B5" s="152" t="s">
        <v>29</v>
      </c>
      <c r="C5" s="69" t="s">
        <v>11</v>
      </c>
      <c r="D5" s="70" t="s">
        <v>12</v>
      </c>
      <c r="E5" s="71" t="s">
        <v>0</v>
      </c>
      <c r="F5" s="72" t="s">
        <v>1</v>
      </c>
      <c r="G5" s="72" t="s">
        <v>2</v>
      </c>
      <c r="H5" s="72" t="s">
        <v>3</v>
      </c>
      <c r="I5" s="72" t="s">
        <v>7</v>
      </c>
      <c r="J5" s="72" t="s">
        <v>8</v>
      </c>
      <c r="K5" s="72" t="s">
        <v>4</v>
      </c>
      <c r="L5" s="72" t="s">
        <v>5</v>
      </c>
      <c r="M5" s="73" t="s">
        <v>6</v>
      </c>
      <c r="N5" s="74" t="s">
        <v>25</v>
      </c>
      <c r="O5" s="75"/>
    </row>
    <row r="6" spans="1:14" s="5" customFormat="1" ht="15.75" customHeight="1" thickTop="1">
      <c r="A6" s="156"/>
      <c r="B6" s="153"/>
      <c r="C6" s="84">
        <v>13</v>
      </c>
      <c r="D6" s="85">
        <v>4</v>
      </c>
      <c r="E6" s="86" t="s">
        <v>14</v>
      </c>
      <c r="F6" s="87">
        <f aca="true" t="shared" si="0" ref="F6:F11">H6*3+I6*1</f>
        <v>9</v>
      </c>
      <c r="G6" s="87">
        <f aca="true" t="shared" si="1" ref="G6:G11">H6+I6+J6</f>
        <v>5</v>
      </c>
      <c r="H6" s="87">
        <v>2</v>
      </c>
      <c r="I6" s="87">
        <v>3</v>
      </c>
      <c r="J6" s="87">
        <v>0</v>
      </c>
      <c r="K6" s="87">
        <v>6</v>
      </c>
      <c r="L6" s="87">
        <v>3</v>
      </c>
      <c r="M6" s="65">
        <f aca="true" t="shared" si="2" ref="M6:M11">K6-L6</f>
        <v>3</v>
      </c>
      <c r="N6" s="88" t="s">
        <v>239</v>
      </c>
    </row>
    <row r="7" spans="1:14" ht="15.75" customHeight="1" thickBot="1">
      <c r="A7" s="157"/>
      <c r="B7" s="153"/>
      <c r="C7" s="99">
        <v>7</v>
      </c>
      <c r="D7" s="100">
        <v>1</v>
      </c>
      <c r="E7" s="101" t="s">
        <v>143</v>
      </c>
      <c r="F7" s="102">
        <f t="shared" si="0"/>
        <v>10</v>
      </c>
      <c r="G7" s="102">
        <f t="shared" si="1"/>
        <v>5</v>
      </c>
      <c r="H7" s="102">
        <v>3</v>
      </c>
      <c r="I7" s="102">
        <v>1</v>
      </c>
      <c r="J7" s="102">
        <v>1</v>
      </c>
      <c r="K7" s="102">
        <v>19</v>
      </c>
      <c r="L7" s="102">
        <v>3</v>
      </c>
      <c r="M7" s="68">
        <f t="shared" si="2"/>
        <v>16</v>
      </c>
      <c r="N7" s="103" t="s">
        <v>240</v>
      </c>
    </row>
    <row r="8" spans="1:16" ht="15.75" customHeight="1" thickTop="1">
      <c r="A8" s="160" t="s">
        <v>238</v>
      </c>
      <c r="B8" s="153"/>
      <c r="C8" s="122">
        <v>7</v>
      </c>
      <c r="D8" s="123"/>
      <c r="E8" s="124" t="s">
        <v>34</v>
      </c>
      <c r="F8" s="125">
        <f t="shared" si="0"/>
        <v>5</v>
      </c>
      <c r="G8" s="125">
        <f t="shared" si="1"/>
        <v>5</v>
      </c>
      <c r="H8" s="125">
        <v>1</v>
      </c>
      <c r="I8" s="125">
        <v>2</v>
      </c>
      <c r="J8" s="125">
        <v>2</v>
      </c>
      <c r="K8" s="125">
        <v>4</v>
      </c>
      <c r="L8" s="125">
        <v>8</v>
      </c>
      <c r="M8" s="126">
        <f t="shared" si="2"/>
        <v>-4</v>
      </c>
      <c r="N8" s="131" t="s">
        <v>239</v>
      </c>
      <c r="P8" s="3"/>
    </row>
    <row r="9" spans="1:16" ht="15.75" customHeight="1" thickBot="1">
      <c r="A9" s="161"/>
      <c r="B9" s="153"/>
      <c r="C9" s="116">
        <v>14</v>
      </c>
      <c r="D9" s="117">
        <v>1</v>
      </c>
      <c r="E9" s="118" t="s">
        <v>144</v>
      </c>
      <c r="F9" s="119">
        <f t="shared" si="0"/>
        <v>6</v>
      </c>
      <c r="G9" s="119">
        <f t="shared" si="1"/>
        <v>5</v>
      </c>
      <c r="H9" s="119">
        <v>1</v>
      </c>
      <c r="I9" s="119">
        <v>3</v>
      </c>
      <c r="J9" s="119">
        <v>1</v>
      </c>
      <c r="K9" s="119">
        <v>6</v>
      </c>
      <c r="L9" s="119">
        <v>7</v>
      </c>
      <c r="M9" s="120">
        <f t="shared" si="2"/>
        <v>-1</v>
      </c>
      <c r="N9" s="132" t="s">
        <v>240</v>
      </c>
      <c r="P9" s="3"/>
    </row>
    <row r="10" spans="1:16" ht="19.5" customHeight="1" thickTop="1">
      <c r="A10" s="158" t="s">
        <v>192</v>
      </c>
      <c r="B10" s="153"/>
      <c r="C10" s="84">
        <v>9</v>
      </c>
      <c r="D10" s="85"/>
      <c r="E10" s="86" t="s">
        <v>237</v>
      </c>
      <c r="F10" s="87">
        <f t="shared" si="0"/>
        <v>3</v>
      </c>
      <c r="G10" s="87">
        <f t="shared" si="1"/>
        <v>4</v>
      </c>
      <c r="H10" s="87">
        <v>0</v>
      </c>
      <c r="I10" s="87">
        <v>3</v>
      </c>
      <c r="J10" s="87">
        <v>1</v>
      </c>
      <c r="K10" s="87">
        <v>0</v>
      </c>
      <c r="L10" s="87">
        <v>7</v>
      </c>
      <c r="M10" s="65">
        <f t="shared" si="2"/>
        <v>-7</v>
      </c>
      <c r="N10" s="88" t="s">
        <v>239</v>
      </c>
      <c r="P10" s="3"/>
    </row>
    <row r="11" spans="1:18" ht="19.5" customHeight="1" thickBot="1">
      <c r="A11" s="159"/>
      <c r="B11" s="153"/>
      <c r="C11" s="90">
        <v>6</v>
      </c>
      <c r="D11" s="91"/>
      <c r="E11" s="92" t="s">
        <v>33</v>
      </c>
      <c r="F11" s="93">
        <f t="shared" si="0"/>
        <v>2</v>
      </c>
      <c r="G11" s="93">
        <f t="shared" si="1"/>
        <v>4</v>
      </c>
      <c r="H11" s="93">
        <v>0</v>
      </c>
      <c r="I11" s="93">
        <v>2</v>
      </c>
      <c r="J11" s="93">
        <v>2</v>
      </c>
      <c r="K11" s="93">
        <v>2</v>
      </c>
      <c r="L11" s="93">
        <v>9</v>
      </c>
      <c r="M11" s="67">
        <f t="shared" si="2"/>
        <v>-7</v>
      </c>
      <c r="N11" s="103" t="s">
        <v>240</v>
      </c>
      <c r="P11" s="18"/>
      <c r="Q11" s="19"/>
      <c r="R11" s="19"/>
    </row>
    <row r="12" spans="1:14" ht="15" customHeight="1" thickBot="1" thickTop="1">
      <c r="A12" s="46"/>
      <c r="B12" s="154"/>
      <c r="C12" s="47">
        <f>SUM(C6:C11)</f>
        <v>56</v>
      </c>
      <c r="D12" s="37">
        <f>SUM(D6:D11)</f>
        <v>6</v>
      </c>
      <c r="E12" s="38"/>
      <c r="F12" s="39"/>
      <c r="G12" s="39">
        <f>SUM(G6:G11)</f>
        <v>28</v>
      </c>
      <c r="H12" s="39"/>
      <c r="I12" s="39"/>
      <c r="J12" s="39"/>
      <c r="K12" s="39">
        <f>SUM(K6:K11)</f>
        <v>37</v>
      </c>
      <c r="L12" s="39">
        <f>SUM(L6:L11)</f>
        <v>37</v>
      </c>
      <c r="M12" s="40"/>
      <c r="N12" s="39"/>
    </row>
    <row r="13" spans="1:14" ht="4.5" customHeight="1" thickBot="1" thickTop="1">
      <c r="A13" s="21"/>
      <c r="B13" s="21"/>
      <c r="C13" s="20"/>
      <c r="D13" s="20"/>
      <c r="E13" s="20"/>
      <c r="F13" s="21"/>
      <c r="G13" s="21"/>
      <c r="H13" s="21"/>
      <c r="I13" s="21"/>
      <c r="J13" s="21"/>
      <c r="K13" s="21"/>
      <c r="L13" s="21"/>
      <c r="M13" s="21"/>
      <c r="N13" s="20"/>
    </row>
    <row r="14" spans="1:15" s="76" customFormat="1" ht="9" customHeight="1" thickBot="1" thickTop="1">
      <c r="A14" s="155" t="s">
        <v>24</v>
      </c>
      <c r="B14" s="152" t="s">
        <v>30</v>
      </c>
      <c r="C14" s="77" t="s">
        <v>11</v>
      </c>
      <c r="D14" s="78" t="s">
        <v>12</v>
      </c>
      <c r="E14" s="79" t="s">
        <v>0</v>
      </c>
      <c r="F14" s="80" t="s">
        <v>1</v>
      </c>
      <c r="G14" s="80" t="s">
        <v>2</v>
      </c>
      <c r="H14" s="80" t="s">
        <v>3</v>
      </c>
      <c r="I14" s="80" t="s">
        <v>7</v>
      </c>
      <c r="J14" s="80" t="s">
        <v>8</v>
      </c>
      <c r="K14" s="80" t="s">
        <v>4</v>
      </c>
      <c r="L14" s="80" t="s">
        <v>5</v>
      </c>
      <c r="M14" s="81" t="s">
        <v>6</v>
      </c>
      <c r="N14" s="82" t="s">
        <v>25</v>
      </c>
      <c r="O14" s="75"/>
    </row>
    <row r="15" spans="1:14" s="5" customFormat="1" ht="15.75" customHeight="1" thickTop="1">
      <c r="A15" s="156"/>
      <c r="B15" s="153"/>
      <c r="C15" s="95">
        <v>9</v>
      </c>
      <c r="D15" s="96">
        <v>1</v>
      </c>
      <c r="E15" s="97" t="s">
        <v>144</v>
      </c>
      <c r="F15" s="98">
        <f aca="true" t="shared" si="3" ref="F15:F22">H15*3+I15*1</f>
        <v>13</v>
      </c>
      <c r="G15" s="98">
        <f aca="true" t="shared" si="4" ref="G15:G22">H15+I15+J15</f>
        <v>5</v>
      </c>
      <c r="H15" s="98">
        <v>4</v>
      </c>
      <c r="I15" s="98">
        <v>1</v>
      </c>
      <c r="J15" s="98">
        <v>0</v>
      </c>
      <c r="K15" s="98">
        <v>9</v>
      </c>
      <c r="L15" s="98">
        <v>1</v>
      </c>
      <c r="M15" s="66">
        <f aca="true" t="shared" si="5" ref="M15:M22">K15-L15</f>
        <v>8</v>
      </c>
      <c r="N15" s="88" t="s">
        <v>239</v>
      </c>
    </row>
    <row r="16" spans="1:14" s="5" customFormat="1" ht="15.75" customHeight="1" thickBot="1">
      <c r="A16" s="157"/>
      <c r="B16" s="153"/>
      <c r="C16" s="99">
        <v>9</v>
      </c>
      <c r="D16" s="100">
        <v>1</v>
      </c>
      <c r="E16" s="101" t="s">
        <v>191</v>
      </c>
      <c r="F16" s="102">
        <f t="shared" si="3"/>
        <v>9</v>
      </c>
      <c r="G16" s="102">
        <f t="shared" si="4"/>
        <v>5</v>
      </c>
      <c r="H16" s="102">
        <v>3</v>
      </c>
      <c r="I16" s="102">
        <v>0</v>
      </c>
      <c r="J16" s="102">
        <v>2</v>
      </c>
      <c r="K16" s="102">
        <v>10</v>
      </c>
      <c r="L16" s="102">
        <v>4</v>
      </c>
      <c r="M16" s="68">
        <f t="shared" si="5"/>
        <v>6</v>
      </c>
      <c r="N16" s="103" t="s">
        <v>240</v>
      </c>
    </row>
    <row r="17" spans="1:14" ht="19.5" customHeight="1" thickTop="1">
      <c r="A17" s="150" t="s">
        <v>238</v>
      </c>
      <c r="B17" s="153"/>
      <c r="C17" s="122">
        <v>15</v>
      </c>
      <c r="D17" s="123">
        <v>2</v>
      </c>
      <c r="E17" s="124" t="s">
        <v>237</v>
      </c>
      <c r="F17" s="125">
        <f t="shared" si="3"/>
        <v>7</v>
      </c>
      <c r="G17" s="125">
        <f t="shared" si="4"/>
        <v>5</v>
      </c>
      <c r="H17" s="125">
        <v>2</v>
      </c>
      <c r="I17" s="125">
        <v>1</v>
      </c>
      <c r="J17" s="125">
        <v>2</v>
      </c>
      <c r="K17" s="125">
        <v>6</v>
      </c>
      <c r="L17" s="125">
        <v>7</v>
      </c>
      <c r="M17" s="126">
        <f t="shared" si="5"/>
        <v>-1</v>
      </c>
      <c r="N17" s="131" t="s">
        <v>239</v>
      </c>
    </row>
    <row r="18" spans="1:18" ht="19.5" customHeight="1" thickBot="1">
      <c r="A18" s="151"/>
      <c r="B18" s="153"/>
      <c r="C18" s="116">
        <v>2</v>
      </c>
      <c r="D18" s="117"/>
      <c r="E18" s="118" t="s">
        <v>36</v>
      </c>
      <c r="F18" s="119">
        <f t="shared" si="3"/>
        <v>7</v>
      </c>
      <c r="G18" s="119">
        <f t="shared" si="4"/>
        <v>5</v>
      </c>
      <c r="H18" s="119">
        <v>2</v>
      </c>
      <c r="I18" s="119">
        <v>1</v>
      </c>
      <c r="J18" s="119">
        <v>2</v>
      </c>
      <c r="K18" s="119">
        <v>6</v>
      </c>
      <c r="L18" s="119">
        <v>6</v>
      </c>
      <c r="M18" s="120">
        <f t="shared" si="5"/>
        <v>0</v>
      </c>
      <c r="N18" s="132" t="s">
        <v>240</v>
      </c>
      <c r="P18" s="18"/>
      <c r="Q18" s="19"/>
      <c r="R18" s="19"/>
    </row>
    <row r="19" spans="1:18" ht="19.5" customHeight="1" thickTop="1">
      <c r="A19" s="158" t="s">
        <v>192</v>
      </c>
      <c r="B19" s="153"/>
      <c r="C19" s="84">
        <v>3</v>
      </c>
      <c r="D19" s="85"/>
      <c r="E19" s="86" t="s">
        <v>14</v>
      </c>
      <c r="F19" s="87">
        <f t="shared" si="3"/>
        <v>7</v>
      </c>
      <c r="G19" s="87">
        <f t="shared" si="4"/>
        <v>4</v>
      </c>
      <c r="H19" s="87">
        <v>2</v>
      </c>
      <c r="I19" s="87">
        <v>1</v>
      </c>
      <c r="J19" s="87">
        <v>1</v>
      </c>
      <c r="K19" s="87">
        <v>5</v>
      </c>
      <c r="L19" s="87">
        <v>5</v>
      </c>
      <c r="M19" s="65">
        <f t="shared" si="5"/>
        <v>0</v>
      </c>
      <c r="N19" s="89" t="s">
        <v>239</v>
      </c>
      <c r="P19" s="18"/>
      <c r="Q19" s="19"/>
      <c r="R19" s="19"/>
    </row>
    <row r="20" spans="1:18" ht="19.5" customHeight="1" thickBot="1">
      <c r="A20" s="159"/>
      <c r="B20" s="153"/>
      <c r="C20" s="90">
        <v>3</v>
      </c>
      <c r="D20" s="91"/>
      <c r="E20" s="92" t="s">
        <v>37</v>
      </c>
      <c r="F20" s="93">
        <f t="shared" si="3"/>
        <v>4</v>
      </c>
      <c r="G20" s="93">
        <f t="shared" si="4"/>
        <v>4</v>
      </c>
      <c r="H20" s="93">
        <v>1</v>
      </c>
      <c r="I20" s="93">
        <v>1</v>
      </c>
      <c r="J20" s="93">
        <v>2</v>
      </c>
      <c r="K20" s="93">
        <v>7</v>
      </c>
      <c r="L20" s="93">
        <v>8</v>
      </c>
      <c r="M20" s="67">
        <f t="shared" si="5"/>
        <v>-1</v>
      </c>
      <c r="N20" s="94" t="s">
        <v>240</v>
      </c>
      <c r="P20" s="18"/>
      <c r="Q20" s="19"/>
      <c r="R20" s="19"/>
    </row>
    <row r="21" spans="1:18" ht="19.5" customHeight="1" thickTop="1">
      <c r="A21" s="150" t="s">
        <v>196</v>
      </c>
      <c r="B21" s="153"/>
      <c r="C21" s="122">
        <v>2</v>
      </c>
      <c r="D21" s="123"/>
      <c r="E21" s="124" t="s">
        <v>35</v>
      </c>
      <c r="F21" s="125">
        <f t="shared" si="3"/>
        <v>4</v>
      </c>
      <c r="G21" s="125">
        <f t="shared" si="4"/>
        <v>4</v>
      </c>
      <c r="H21" s="125">
        <v>1</v>
      </c>
      <c r="I21" s="125">
        <v>1</v>
      </c>
      <c r="J21" s="125">
        <v>2</v>
      </c>
      <c r="K21" s="125">
        <v>3</v>
      </c>
      <c r="L21" s="125">
        <v>5</v>
      </c>
      <c r="M21" s="126">
        <f t="shared" si="5"/>
        <v>-2</v>
      </c>
      <c r="N21" s="133" t="s">
        <v>239</v>
      </c>
      <c r="P21" s="18"/>
      <c r="Q21" s="19"/>
      <c r="R21" s="19"/>
    </row>
    <row r="22" spans="1:18" ht="19.5" customHeight="1" thickBot="1">
      <c r="A22" s="151"/>
      <c r="B22" s="153"/>
      <c r="C22" s="116">
        <v>6</v>
      </c>
      <c r="D22" s="117"/>
      <c r="E22" s="118" t="s">
        <v>33</v>
      </c>
      <c r="F22" s="119">
        <f t="shared" si="3"/>
        <v>0</v>
      </c>
      <c r="G22" s="119">
        <f t="shared" si="4"/>
        <v>4</v>
      </c>
      <c r="H22" s="119">
        <v>0</v>
      </c>
      <c r="I22" s="119">
        <v>0</v>
      </c>
      <c r="J22" s="119">
        <v>4</v>
      </c>
      <c r="K22" s="119">
        <v>0</v>
      </c>
      <c r="L22" s="119">
        <v>10</v>
      </c>
      <c r="M22" s="120">
        <f t="shared" si="5"/>
        <v>-10</v>
      </c>
      <c r="N22" s="130" t="s">
        <v>240</v>
      </c>
      <c r="P22" s="18"/>
      <c r="Q22" s="19"/>
      <c r="R22" s="19"/>
    </row>
    <row r="23" spans="1:14" ht="15" customHeight="1" thickBot="1" thickTop="1">
      <c r="A23" s="35"/>
      <c r="B23" s="154"/>
      <c r="C23" s="36">
        <f>SUM(C15:C22)</f>
        <v>49</v>
      </c>
      <c r="D23" s="37">
        <f>SUM(D15:D22)</f>
        <v>4</v>
      </c>
      <c r="E23" s="38"/>
      <c r="F23" s="39"/>
      <c r="G23" s="39">
        <f>SUM(G15:G22)</f>
        <v>36</v>
      </c>
      <c r="H23" s="39"/>
      <c r="I23" s="39"/>
      <c r="J23" s="39"/>
      <c r="K23" s="39">
        <f>SUM(K15:K22)</f>
        <v>46</v>
      </c>
      <c r="L23" s="39">
        <f>SUM(L15:L22)</f>
        <v>46</v>
      </c>
      <c r="M23" s="40"/>
      <c r="N23" s="39"/>
    </row>
    <row r="24" spans="2:14" ht="4.5" customHeight="1" thickBot="1" thickTop="1">
      <c r="B24" s="21"/>
      <c r="C24" s="20"/>
      <c r="D24" s="20"/>
      <c r="E24" s="20"/>
      <c r="F24" s="21"/>
      <c r="G24" s="21"/>
      <c r="H24" s="21"/>
      <c r="I24" s="21"/>
      <c r="J24" s="21"/>
      <c r="K24" s="21"/>
      <c r="L24" s="21"/>
      <c r="M24" s="21"/>
      <c r="N24" s="20"/>
    </row>
    <row r="25" spans="1:15" s="76" customFormat="1" ht="9" customHeight="1" thickBot="1" thickTop="1">
      <c r="A25" s="155" t="s">
        <v>24</v>
      </c>
      <c r="B25" s="152" t="s">
        <v>31</v>
      </c>
      <c r="C25" s="83" t="s">
        <v>11</v>
      </c>
      <c r="D25" s="70" t="s">
        <v>12</v>
      </c>
      <c r="E25" s="71" t="s">
        <v>0</v>
      </c>
      <c r="F25" s="72" t="s">
        <v>1</v>
      </c>
      <c r="G25" s="72" t="s">
        <v>2</v>
      </c>
      <c r="H25" s="72" t="s">
        <v>3</v>
      </c>
      <c r="I25" s="72" t="s">
        <v>7</v>
      </c>
      <c r="J25" s="72" t="s">
        <v>8</v>
      </c>
      <c r="K25" s="72" t="s">
        <v>4</v>
      </c>
      <c r="L25" s="72" t="s">
        <v>5</v>
      </c>
      <c r="M25" s="73" t="s">
        <v>6</v>
      </c>
      <c r="N25" s="74" t="s">
        <v>25</v>
      </c>
      <c r="O25" s="75"/>
    </row>
    <row r="26" spans="1:14" s="5" customFormat="1" ht="15.75" customHeight="1" thickTop="1">
      <c r="A26" s="166"/>
      <c r="B26" s="153"/>
      <c r="C26" s="84">
        <v>1</v>
      </c>
      <c r="D26" s="85"/>
      <c r="E26" s="86" t="s">
        <v>36</v>
      </c>
      <c r="F26" s="87">
        <f aca="true" t="shared" si="6" ref="F26:F39">H26*3+I26*1</f>
        <v>13</v>
      </c>
      <c r="G26" s="87">
        <f aca="true" t="shared" si="7" ref="G26:G39">H26+I26+J26</f>
        <v>5</v>
      </c>
      <c r="H26" s="87">
        <v>4</v>
      </c>
      <c r="I26" s="87">
        <v>1</v>
      </c>
      <c r="J26" s="87">
        <v>0</v>
      </c>
      <c r="K26" s="87">
        <v>12</v>
      </c>
      <c r="L26" s="87">
        <v>2</v>
      </c>
      <c r="M26" s="65">
        <f aca="true" t="shared" si="8" ref="M26:M39">K26-L26</f>
        <v>10</v>
      </c>
      <c r="N26" s="88" t="s">
        <v>239</v>
      </c>
    </row>
    <row r="27" spans="1:14" ht="15.75" customHeight="1" thickBot="1">
      <c r="A27" s="167"/>
      <c r="B27" s="153"/>
      <c r="C27" s="99">
        <v>3</v>
      </c>
      <c r="D27" s="100"/>
      <c r="E27" s="101" t="s">
        <v>39</v>
      </c>
      <c r="F27" s="102">
        <f>H27*3+I27*1</f>
        <v>9</v>
      </c>
      <c r="G27" s="102">
        <f>H27+I27+J27</f>
        <v>5</v>
      </c>
      <c r="H27" s="102">
        <v>3</v>
      </c>
      <c r="I27" s="102">
        <v>0</v>
      </c>
      <c r="J27" s="102">
        <v>2</v>
      </c>
      <c r="K27" s="102">
        <v>13</v>
      </c>
      <c r="L27" s="102">
        <v>8</v>
      </c>
      <c r="M27" s="68">
        <f>K27-L27</f>
        <v>5</v>
      </c>
      <c r="N27" s="103" t="s">
        <v>240</v>
      </c>
    </row>
    <row r="28" spans="1:16" ht="15.75" customHeight="1" thickTop="1">
      <c r="A28" s="160" t="s">
        <v>238</v>
      </c>
      <c r="B28" s="153"/>
      <c r="C28" s="122">
        <v>2</v>
      </c>
      <c r="D28" s="123"/>
      <c r="E28" s="124" t="s">
        <v>221</v>
      </c>
      <c r="F28" s="125">
        <f>H28*3+I28*1</f>
        <v>10</v>
      </c>
      <c r="G28" s="125">
        <f>H28+I28+J28</f>
        <v>5</v>
      </c>
      <c r="H28" s="125">
        <v>3</v>
      </c>
      <c r="I28" s="125">
        <v>1</v>
      </c>
      <c r="J28" s="125">
        <v>1</v>
      </c>
      <c r="K28" s="125">
        <v>9</v>
      </c>
      <c r="L28" s="125">
        <v>6</v>
      </c>
      <c r="M28" s="126">
        <f>K28-L28</f>
        <v>3</v>
      </c>
      <c r="N28" s="131" t="s">
        <v>239</v>
      </c>
      <c r="P28" s="3"/>
    </row>
    <row r="29" spans="1:18" ht="15.75" customHeight="1" thickBot="1">
      <c r="A29" s="161"/>
      <c r="B29" s="153"/>
      <c r="C29" s="116">
        <v>2</v>
      </c>
      <c r="D29" s="118"/>
      <c r="E29" s="118" t="s">
        <v>14</v>
      </c>
      <c r="F29" s="119">
        <f>H29*3+I29*1</f>
        <v>7</v>
      </c>
      <c r="G29" s="119">
        <f>H29+I29+J29</f>
        <v>5</v>
      </c>
      <c r="H29" s="119">
        <v>2</v>
      </c>
      <c r="I29" s="119">
        <v>1</v>
      </c>
      <c r="J29" s="119">
        <v>2</v>
      </c>
      <c r="K29" s="119">
        <v>5</v>
      </c>
      <c r="L29" s="119">
        <v>5</v>
      </c>
      <c r="M29" s="120">
        <f>K29-L29</f>
        <v>0</v>
      </c>
      <c r="N29" s="132" t="s">
        <v>240</v>
      </c>
      <c r="P29" s="18"/>
      <c r="Q29" s="19"/>
      <c r="R29" s="19"/>
    </row>
    <row r="30" spans="1:18" ht="19.5" customHeight="1" thickTop="1">
      <c r="A30" s="168" t="s">
        <v>192</v>
      </c>
      <c r="B30" s="153"/>
      <c r="C30" s="84">
        <v>5</v>
      </c>
      <c r="D30" s="85">
        <v>1</v>
      </c>
      <c r="E30" s="86" t="s">
        <v>43</v>
      </c>
      <c r="F30" s="87">
        <f t="shared" si="6"/>
        <v>9</v>
      </c>
      <c r="G30" s="87">
        <f t="shared" si="7"/>
        <v>4</v>
      </c>
      <c r="H30" s="87">
        <v>3</v>
      </c>
      <c r="I30" s="87">
        <v>0</v>
      </c>
      <c r="J30" s="87">
        <v>1</v>
      </c>
      <c r="K30" s="87">
        <v>6</v>
      </c>
      <c r="L30" s="87">
        <v>3</v>
      </c>
      <c r="M30" s="65">
        <f t="shared" si="8"/>
        <v>3</v>
      </c>
      <c r="N30" s="89" t="s">
        <v>239</v>
      </c>
      <c r="P30" s="18"/>
      <c r="Q30" s="19"/>
      <c r="R30" s="19"/>
    </row>
    <row r="31" spans="1:18" ht="19.5" customHeight="1" thickBot="1">
      <c r="A31" s="169"/>
      <c r="B31" s="153"/>
      <c r="C31" s="90">
        <v>1</v>
      </c>
      <c r="D31" s="91"/>
      <c r="E31" s="92" t="s">
        <v>80</v>
      </c>
      <c r="F31" s="93">
        <f t="shared" si="6"/>
        <v>5</v>
      </c>
      <c r="G31" s="93">
        <f t="shared" si="7"/>
        <v>4</v>
      </c>
      <c r="H31" s="93">
        <v>1</v>
      </c>
      <c r="I31" s="93">
        <v>2</v>
      </c>
      <c r="J31" s="93">
        <v>1</v>
      </c>
      <c r="K31" s="93">
        <v>4</v>
      </c>
      <c r="L31" s="93">
        <v>4</v>
      </c>
      <c r="M31" s="67">
        <f t="shared" si="8"/>
        <v>0</v>
      </c>
      <c r="N31" s="94" t="s">
        <v>240</v>
      </c>
      <c r="P31" s="18"/>
      <c r="Q31" s="19"/>
      <c r="R31" s="19"/>
    </row>
    <row r="32" spans="1:18" ht="19.5" customHeight="1" thickTop="1">
      <c r="A32" s="170" t="s">
        <v>196</v>
      </c>
      <c r="B32" s="153"/>
      <c r="C32" s="110">
        <v>4</v>
      </c>
      <c r="D32" s="111"/>
      <c r="E32" s="112" t="s">
        <v>41</v>
      </c>
      <c r="F32" s="113">
        <f t="shared" si="6"/>
        <v>7</v>
      </c>
      <c r="G32" s="113">
        <f t="shared" si="7"/>
        <v>4</v>
      </c>
      <c r="H32" s="113">
        <v>2</v>
      </c>
      <c r="I32" s="113">
        <v>1</v>
      </c>
      <c r="J32" s="113">
        <v>1</v>
      </c>
      <c r="K32" s="113">
        <v>8</v>
      </c>
      <c r="L32" s="113">
        <v>4</v>
      </c>
      <c r="M32" s="114">
        <f t="shared" si="8"/>
        <v>4</v>
      </c>
      <c r="N32" s="129" t="s">
        <v>239</v>
      </c>
      <c r="P32" s="18"/>
      <c r="Q32" s="19"/>
      <c r="R32" s="19"/>
    </row>
    <row r="33" spans="1:18" ht="19.5" customHeight="1" thickBot="1">
      <c r="A33" s="171"/>
      <c r="B33" s="153"/>
      <c r="C33" s="116">
        <v>4</v>
      </c>
      <c r="D33" s="117">
        <v>1</v>
      </c>
      <c r="E33" s="118" t="s">
        <v>237</v>
      </c>
      <c r="F33" s="119">
        <f t="shared" si="6"/>
        <v>4</v>
      </c>
      <c r="G33" s="119">
        <f t="shared" si="7"/>
        <v>4</v>
      </c>
      <c r="H33" s="119">
        <v>1</v>
      </c>
      <c r="I33" s="119">
        <v>1</v>
      </c>
      <c r="J33" s="119">
        <v>2</v>
      </c>
      <c r="K33" s="119">
        <v>3</v>
      </c>
      <c r="L33" s="119">
        <v>5</v>
      </c>
      <c r="M33" s="120">
        <f t="shared" si="8"/>
        <v>-2</v>
      </c>
      <c r="N33" s="130" t="s">
        <v>240</v>
      </c>
      <c r="P33" s="18"/>
      <c r="Q33" s="19"/>
      <c r="R33" s="19"/>
    </row>
    <row r="34" spans="1:18" ht="19.5" customHeight="1" thickTop="1">
      <c r="A34" s="168" t="s">
        <v>194</v>
      </c>
      <c r="B34" s="153"/>
      <c r="C34" s="95">
        <v>4</v>
      </c>
      <c r="D34" s="97"/>
      <c r="E34" s="97" t="s">
        <v>33</v>
      </c>
      <c r="F34" s="98">
        <f>H34*3+I34*1</f>
        <v>6</v>
      </c>
      <c r="G34" s="98">
        <f>H34+I34+J34</f>
        <v>4</v>
      </c>
      <c r="H34" s="98">
        <v>2</v>
      </c>
      <c r="I34" s="98">
        <v>0</v>
      </c>
      <c r="J34" s="98">
        <v>2</v>
      </c>
      <c r="K34" s="98">
        <v>3</v>
      </c>
      <c r="L34" s="98">
        <v>3</v>
      </c>
      <c r="M34" s="66">
        <f>K34-L34</f>
        <v>0</v>
      </c>
      <c r="N34" s="104" t="s">
        <v>239</v>
      </c>
      <c r="P34" s="18"/>
      <c r="Q34" s="19"/>
      <c r="R34" s="19"/>
    </row>
    <row r="35" spans="1:18" ht="19.5" customHeight="1" thickBot="1">
      <c r="A35" s="169"/>
      <c r="B35" s="153"/>
      <c r="C35" s="90">
        <v>1</v>
      </c>
      <c r="D35" s="91"/>
      <c r="E35" s="92" t="s">
        <v>42</v>
      </c>
      <c r="F35" s="93">
        <f>H35*3+I35*1</f>
        <v>3</v>
      </c>
      <c r="G35" s="93">
        <f>H35+I35+J35</f>
        <v>4</v>
      </c>
      <c r="H35" s="93">
        <v>1</v>
      </c>
      <c r="I35" s="93">
        <v>0</v>
      </c>
      <c r="J35" s="93">
        <v>3</v>
      </c>
      <c r="K35" s="93">
        <v>5</v>
      </c>
      <c r="L35" s="93">
        <v>6</v>
      </c>
      <c r="M35" s="67">
        <f>K35-L35</f>
        <v>-1</v>
      </c>
      <c r="N35" s="94" t="s">
        <v>240</v>
      </c>
      <c r="P35" s="18"/>
      <c r="Q35" s="19"/>
      <c r="R35" s="19"/>
    </row>
    <row r="36" spans="1:18" ht="19.5" customHeight="1" thickTop="1">
      <c r="A36" s="170" t="s">
        <v>193</v>
      </c>
      <c r="B36" s="153"/>
      <c r="C36" s="110">
        <v>2</v>
      </c>
      <c r="D36" s="111"/>
      <c r="E36" s="112" t="s">
        <v>38</v>
      </c>
      <c r="F36" s="113">
        <f t="shared" si="6"/>
        <v>6</v>
      </c>
      <c r="G36" s="113">
        <f t="shared" si="7"/>
        <v>4</v>
      </c>
      <c r="H36" s="113">
        <v>2</v>
      </c>
      <c r="I36" s="113">
        <v>0</v>
      </c>
      <c r="J36" s="113">
        <v>2</v>
      </c>
      <c r="K36" s="113">
        <v>3</v>
      </c>
      <c r="L36" s="113">
        <v>4</v>
      </c>
      <c r="M36" s="114">
        <f t="shared" si="8"/>
        <v>-1</v>
      </c>
      <c r="N36" s="129" t="s">
        <v>239</v>
      </c>
      <c r="P36" s="18"/>
      <c r="Q36" s="19"/>
      <c r="R36" s="19"/>
    </row>
    <row r="37" spans="1:18" ht="19.5" customHeight="1" thickBot="1">
      <c r="A37" s="171"/>
      <c r="B37" s="153"/>
      <c r="C37" s="116">
        <v>1</v>
      </c>
      <c r="D37" s="117">
        <v>1</v>
      </c>
      <c r="E37" s="118" t="s">
        <v>40</v>
      </c>
      <c r="F37" s="119">
        <f t="shared" si="6"/>
        <v>3</v>
      </c>
      <c r="G37" s="119">
        <f t="shared" si="7"/>
        <v>4</v>
      </c>
      <c r="H37" s="119">
        <v>1</v>
      </c>
      <c r="I37" s="119">
        <v>0</v>
      </c>
      <c r="J37" s="119">
        <v>3</v>
      </c>
      <c r="K37" s="119">
        <v>3</v>
      </c>
      <c r="L37" s="119">
        <v>13</v>
      </c>
      <c r="M37" s="120">
        <f t="shared" si="8"/>
        <v>-10</v>
      </c>
      <c r="N37" s="130" t="s">
        <v>240</v>
      </c>
      <c r="P37" s="18"/>
      <c r="Q37" s="19"/>
      <c r="R37" s="19"/>
    </row>
    <row r="38" spans="1:18" ht="19.5" customHeight="1" thickTop="1">
      <c r="A38" s="168" t="s">
        <v>195</v>
      </c>
      <c r="B38" s="153"/>
      <c r="C38" s="95">
        <v>5</v>
      </c>
      <c r="D38" s="96"/>
      <c r="E38" s="97" t="s">
        <v>37</v>
      </c>
      <c r="F38" s="98">
        <f t="shared" si="6"/>
        <v>4</v>
      </c>
      <c r="G38" s="98">
        <f t="shared" si="7"/>
        <v>4</v>
      </c>
      <c r="H38" s="98">
        <v>1</v>
      </c>
      <c r="I38" s="98">
        <v>1</v>
      </c>
      <c r="J38" s="98">
        <v>2</v>
      </c>
      <c r="K38" s="98">
        <v>3</v>
      </c>
      <c r="L38" s="98">
        <v>6</v>
      </c>
      <c r="M38" s="66">
        <f t="shared" si="8"/>
        <v>-3</v>
      </c>
      <c r="N38" s="104" t="s">
        <v>239</v>
      </c>
      <c r="P38" s="18"/>
      <c r="Q38" s="19"/>
      <c r="R38" s="19"/>
    </row>
    <row r="39" spans="1:18" ht="19.5" customHeight="1" thickBot="1">
      <c r="A39" s="169"/>
      <c r="B39" s="153"/>
      <c r="C39" s="90">
        <v>2</v>
      </c>
      <c r="D39" s="91">
        <v>1</v>
      </c>
      <c r="E39" s="92" t="s">
        <v>44</v>
      </c>
      <c r="F39" s="93">
        <f t="shared" si="6"/>
        <v>0</v>
      </c>
      <c r="G39" s="93">
        <f t="shared" si="7"/>
        <v>4</v>
      </c>
      <c r="H39" s="93">
        <v>0</v>
      </c>
      <c r="I39" s="93">
        <v>0</v>
      </c>
      <c r="J39" s="93">
        <v>4</v>
      </c>
      <c r="K39" s="93">
        <v>2</v>
      </c>
      <c r="L39" s="93">
        <v>10</v>
      </c>
      <c r="M39" s="67">
        <f t="shared" si="8"/>
        <v>-8</v>
      </c>
      <c r="N39" s="94" t="s">
        <v>240</v>
      </c>
      <c r="P39" s="18"/>
      <c r="Q39" s="19"/>
      <c r="R39" s="19"/>
    </row>
    <row r="40" spans="1:14" ht="15" customHeight="1" thickBot="1" thickTop="1">
      <c r="A40" s="35"/>
      <c r="B40" s="154"/>
      <c r="C40" s="36">
        <f>SUM(C26:C39)</f>
        <v>37</v>
      </c>
      <c r="D40" s="37">
        <f>SUM(D26:D39)</f>
        <v>4</v>
      </c>
      <c r="E40" s="38"/>
      <c r="F40" s="39"/>
      <c r="G40" s="39">
        <f>SUM(G26:G39)</f>
        <v>60</v>
      </c>
      <c r="H40" s="39"/>
      <c r="I40" s="39"/>
      <c r="J40" s="39"/>
      <c r="K40" s="39">
        <f>SUM(K26:K39)</f>
        <v>79</v>
      </c>
      <c r="L40" s="39">
        <f>SUM(L26:L39)</f>
        <v>79</v>
      </c>
      <c r="M40" s="40"/>
      <c r="N40" s="39"/>
    </row>
    <row r="41" spans="1:14" ht="4.5" customHeight="1" thickBot="1" thickTop="1">
      <c r="A41" s="21"/>
      <c r="B41" s="21"/>
      <c r="C41" s="20"/>
      <c r="D41" s="20"/>
      <c r="E41" s="20"/>
      <c r="F41" s="21"/>
      <c r="G41" s="21"/>
      <c r="H41" s="21"/>
      <c r="I41" s="21"/>
      <c r="J41" s="21"/>
      <c r="K41" s="21"/>
      <c r="L41" s="21"/>
      <c r="M41" s="21"/>
      <c r="N41" s="20"/>
    </row>
    <row r="42" spans="1:15" s="76" customFormat="1" ht="9" customHeight="1" thickBot="1" thickTop="1">
      <c r="A42" s="163" t="s">
        <v>24</v>
      </c>
      <c r="B42" s="152" t="s">
        <v>32</v>
      </c>
      <c r="C42" s="69" t="s">
        <v>11</v>
      </c>
      <c r="D42" s="70" t="s">
        <v>12</v>
      </c>
      <c r="E42" s="71" t="s">
        <v>0</v>
      </c>
      <c r="F42" s="72" t="s">
        <v>1</v>
      </c>
      <c r="G42" s="72" t="s">
        <v>2</v>
      </c>
      <c r="H42" s="72" t="s">
        <v>3</v>
      </c>
      <c r="I42" s="72" t="s">
        <v>7</v>
      </c>
      <c r="J42" s="72" t="s">
        <v>8</v>
      </c>
      <c r="K42" s="72" t="s">
        <v>4</v>
      </c>
      <c r="L42" s="72" t="s">
        <v>5</v>
      </c>
      <c r="M42" s="73" t="s">
        <v>6</v>
      </c>
      <c r="N42" s="74" t="s">
        <v>25</v>
      </c>
      <c r="O42" s="75"/>
    </row>
    <row r="43" spans="1:14" s="5" customFormat="1" ht="15.75" customHeight="1" thickTop="1">
      <c r="A43" s="164"/>
      <c r="B43" s="153"/>
      <c r="C43" s="84"/>
      <c r="D43" s="85"/>
      <c r="E43" s="86" t="s">
        <v>199</v>
      </c>
      <c r="F43" s="87">
        <f>H43*3+I43*1</f>
        <v>13</v>
      </c>
      <c r="G43" s="87">
        <f>H43+I43+J43</f>
        <v>5</v>
      </c>
      <c r="H43" s="87">
        <v>4</v>
      </c>
      <c r="I43" s="87">
        <v>1</v>
      </c>
      <c r="J43" s="87">
        <v>0</v>
      </c>
      <c r="K43" s="87">
        <v>14</v>
      </c>
      <c r="L43" s="87">
        <v>4</v>
      </c>
      <c r="M43" s="65">
        <f>K43-L43</f>
        <v>10</v>
      </c>
      <c r="N43" s="105" t="s">
        <v>239</v>
      </c>
    </row>
    <row r="44" spans="1:14" s="5" customFormat="1" ht="15.75" customHeight="1" thickBot="1">
      <c r="A44" s="165"/>
      <c r="B44" s="153"/>
      <c r="C44" s="99">
        <v>1</v>
      </c>
      <c r="D44" s="100"/>
      <c r="E44" s="101" t="s">
        <v>80</v>
      </c>
      <c r="F44" s="102">
        <f>H44*3+I44*1</f>
        <v>10</v>
      </c>
      <c r="G44" s="102">
        <f>H44+I44+J44</f>
        <v>5</v>
      </c>
      <c r="H44" s="102">
        <v>3</v>
      </c>
      <c r="I44" s="102">
        <v>1</v>
      </c>
      <c r="J44" s="102">
        <v>1</v>
      </c>
      <c r="K44" s="102">
        <v>14</v>
      </c>
      <c r="L44" s="102">
        <v>4</v>
      </c>
      <c r="M44" s="68">
        <f>K44-L44</f>
        <v>10</v>
      </c>
      <c r="N44" s="106" t="s">
        <v>240</v>
      </c>
    </row>
    <row r="45" spans="1:14" ht="15.75" customHeight="1" thickTop="1">
      <c r="A45" s="160" t="s">
        <v>238</v>
      </c>
      <c r="B45" s="153"/>
      <c r="C45" s="122">
        <v>3</v>
      </c>
      <c r="D45" s="123"/>
      <c r="E45" s="124" t="s">
        <v>37</v>
      </c>
      <c r="F45" s="125">
        <f aca="true" t="shared" si="9" ref="F45:F52">H45*3+I45*1</f>
        <v>10</v>
      </c>
      <c r="G45" s="125">
        <f aca="true" t="shared" si="10" ref="G45:G52">H45+I45+J45</f>
        <v>5</v>
      </c>
      <c r="H45" s="125">
        <v>3</v>
      </c>
      <c r="I45" s="125">
        <v>1</v>
      </c>
      <c r="J45" s="125">
        <v>1</v>
      </c>
      <c r="K45" s="125">
        <v>7</v>
      </c>
      <c r="L45" s="125">
        <v>4</v>
      </c>
      <c r="M45" s="126">
        <f aca="true" t="shared" si="11" ref="M45:M52">K45-L45</f>
        <v>3</v>
      </c>
      <c r="N45" s="127" t="s">
        <v>239</v>
      </c>
    </row>
    <row r="46" spans="1:18" ht="15.75" customHeight="1" thickBot="1">
      <c r="A46" s="162"/>
      <c r="B46" s="153"/>
      <c r="C46" s="116">
        <v>1</v>
      </c>
      <c r="D46" s="117"/>
      <c r="E46" s="118" t="s">
        <v>39</v>
      </c>
      <c r="F46" s="119">
        <f t="shared" si="9"/>
        <v>6</v>
      </c>
      <c r="G46" s="119">
        <f t="shared" si="10"/>
        <v>5</v>
      </c>
      <c r="H46" s="119">
        <v>2</v>
      </c>
      <c r="I46" s="119">
        <v>0</v>
      </c>
      <c r="J46" s="119">
        <v>3</v>
      </c>
      <c r="K46" s="119">
        <v>9</v>
      </c>
      <c r="L46" s="119">
        <v>10</v>
      </c>
      <c r="M46" s="120">
        <f t="shared" si="11"/>
        <v>-1</v>
      </c>
      <c r="N46" s="128" t="s">
        <v>240</v>
      </c>
      <c r="P46" s="18"/>
      <c r="Q46" s="19"/>
      <c r="R46" s="19"/>
    </row>
    <row r="47" spans="1:18" ht="19.5" customHeight="1" thickTop="1">
      <c r="A47" s="172" t="s">
        <v>192</v>
      </c>
      <c r="B47" s="153"/>
      <c r="C47" s="84">
        <v>2</v>
      </c>
      <c r="D47" s="85"/>
      <c r="E47" s="86" t="s">
        <v>41</v>
      </c>
      <c r="F47" s="87">
        <f t="shared" si="9"/>
        <v>7</v>
      </c>
      <c r="G47" s="87">
        <f t="shared" si="10"/>
        <v>4</v>
      </c>
      <c r="H47" s="87">
        <v>2</v>
      </c>
      <c r="I47" s="87">
        <v>1</v>
      </c>
      <c r="J47" s="87">
        <v>1</v>
      </c>
      <c r="K47" s="87">
        <v>11</v>
      </c>
      <c r="L47" s="87">
        <v>2</v>
      </c>
      <c r="M47" s="65">
        <f t="shared" si="11"/>
        <v>9</v>
      </c>
      <c r="N47" s="107" t="s">
        <v>239</v>
      </c>
      <c r="P47" s="18"/>
      <c r="Q47" s="19"/>
      <c r="R47" s="19"/>
    </row>
    <row r="48" spans="1:18" ht="19.5" customHeight="1" thickBot="1">
      <c r="A48" s="169"/>
      <c r="B48" s="153"/>
      <c r="C48" s="90">
        <v>2</v>
      </c>
      <c r="D48" s="91"/>
      <c r="E48" s="92" t="s">
        <v>33</v>
      </c>
      <c r="F48" s="93">
        <f t="shared" si="9"/>
        <v>4</v>
      </c>
      <c r="G48" s="93">
        <f t="shared" si="10"/>
        <v>4</v>
      </c>
      <c r="H48" s="93">
        <v>1</v>
      </c>
      <c r="I48" s="93">
        <v>1</v>
      </c>
      <c r="J48" s="93">
        <v>2</v>
      </c>
      <c r="K48" s="93">
        <v>4</v>
      </c>
      <c r="L48" s="93">
        <v>11</v>
      </c>
      <c r="M48" s="67">
        <f t="shared" si="11"/>
        <v>-7</v>
      </c>
      <c r="N48" s="108" t="s">
        <v>240</v>
      </c>
      <c r="P48" s="18"/>
      <c r="Q48" s="19"/>
      <c r="R48" s="19"/>
    </row>
    <row r="49" spans="1:18" ht="19.5" customHeight="1" thickTop="1">
      <c r="A49" s="170" t="s">
        <v>196</v>
      </c>
      <c r="B49" s="153"/>
      <c r="C49" s="110"/>
      <c r="D49" s="111"/>
      <c r="E49" s="112" t="s">
        <v>42</v>
      </c>
      <c r="F49" s="113">
        <f>H49*3+I49*1</f>
        <v>6</v>
      </c>
      <c r="G49" s="113">
        <f>H49+I49+J49</f>
        <v>4</v>
      </c>
      <c r="H49" s="113">
        <v>2</v>
      </c>
      <c r="I49" s="113">
        <v>0</v>
      </c>
      <c r="J49" s="113">
        <v>2</v>
      </c>
      <c r="K49" s="113">
        <v>4</v>
      </c>
      <c r="L49" s="113">
        <v>10</v>
      </c>
      <c r="M49" s="114">
        <f>K49-L49</f>
        <v>-6</v>
      </c>
      <c r="N49" s="115" t="s">
        <v>239</v>
      </c>
      <c r="P49" s="18"/>
      <c r="Q49" s="19"/>
      <c r="R49" s="19"/>
    </row>
    <row r="50" spans="1:18" ht="19.5" customHeight="1" thickBot="1">
      <c r="A50" s="171"/>
      <c r="B50" s="153"/>
      <c r="C50" s="116"/>
      <c r="D50" s="117"/>
      <c r="E50" s="118" t="s">
        <v>38</v>
      </c>
      <c r="F50" s="119">
        <f>H50*3+I50*1</f>
        <v>3</v>
      </c>
      <c r="G50" s="119">
        <f>H50+I50+J50</f>
        <v>4</v>
      </c>
      <c r="H50" s="119">
        <v>1</v>
      </c>
      <c r="I50" s="119">
        <v>0</v>
      </c>
      <c r="J50" s="119">
        <v>3</v>
      </c>
      <c r="K50" s="119">
        <v>3</v>
      </c>
      <c r="L50" s="119">
        <v>9</v>
      </c>
      <c r="M50" s="120">
        <f>K50-L50</f>
        <v>-6</v>
      </c>
      <c r="N50" s="121" t="s">
        <v>240</v>
      </c>
      <c r="P50" s="18"/>
      <c r="Q50" s="19"/>
      <c r="R50" s="19"/>
    </row>
    <row r="51" spans="1:18" ht="19.5" customHeight="1" thickTop="1">
      <c r="A51" s="168" t="s">
        <v>194</v>
      </c>
      <c r="B51" s="153"/>
      <c r="C51" s="95">
        <v>2</v>
      </c>
      <c r="D51" s="96"/>
      <c r="E51" s="97" t="s">
        <v>36</v>
      </c>
      <c r="F51" s="98">
        <f t="shared" si="9"/>
        <v>4</v>
      </c>
      <c r="G51" s="98">
        <f t="shared" si="10"/>
        <v>4</v>
      </c>
      <c r="H51" s="98">
        <v>1</v>
      </c>
      <c r="I51" s="98">
        <v>1</v>
      </c>
      <c r="J51" s="98">
        <v>2</v>
      </c>
      <c r="K51" s="98">
        <v>4</v>
      </c>
      <c r="L51" s="98">
        <v>6</v>
      </c>
      <c r="M51" s="66">
        <f t="shared" si="11"/>
        <v>-2</v>
      </c>
      <c r="N51" s="109" t="s">
        <v>239</v>
      </c>
      <c r="P51" s="18"/>
      <c r="Q51" s="19"/>
      <c r="R51" s="19"/>
    </row>
    <row r="52" spans="1:18" ht="19.5" customHeight="1" thickBot="1">
      <c r="A52" s="169"/>
      <c r="B52" s="153"/>
      <c r="C52" s="90"/>
      <c r="D52" s="91"/>
      <c r="E52" s="92" t="s">
        <v>43</v>
      </c>
      <c r="F52" s="93">
        <f t="shared" si="9"/>
        <v>0</v>
      </c>
      <c r="G52" s="93">
        <f t="shared" si="10"/>
        <v>4</v>
      </c>
      <c r="H52" s="93">
        <v>0</v>
      </c>
      <c r="I52" s="93">
        <v>0</v>
      </c>
      <c r="J52" s="93">
        <v>4</v>
      </c>
      <c r="K52" s="93">
        <v>1</v>
      </c>
      <c r="L52" s="93">
        <v>11</v>
      </c>
      <c r="M52" s="67">
        <f t="shared" si="11"/>
        <v>-10</v>
      </c>
      <c r="N52" s="108" t="s">
        <v>240</v>
      </c>
      <c r="P52" s="18"/>
      <c r="Q52" s="19"/>
      <c r="R52" s="19"/>
    </row>
    <row r="53" spans="1:14" ht="15" customHeight="1" thickBot="1" thickTop="1">
      <c r="A53" s="35"/>
      <c r="B53" s="154"/>
      <c r="C53" s="36">
        <f>SUM(C43:C52)</f>
        <v>11</v>
      </c>
      <c r="D53" s="37">
        <f>SUM(D43:D52)</f>
        <v>0</v>
      </c>
      <c r="E53" s="38"/>
      <c r="F53" s="39"/>
      <c r="G53" s="39">
        <f>SUM(G43:G52)</f>
        <v>44</v>
      </c>
      <c r="H53" s="39"/>
      <c r="I53" s="39"/>
      <c r="J53" s="39"/>
      <c r="K53" s="39">
        <f>SUM(K43:K52)</f>
        <v>71</v>
      </c>
      <c r="L53" s="39">
        <f>SUM(L43:L52)</f>
        <v>71</v>
      </c>
      <c r="M53" s="40"/>
      <c r="N53" s="39"/>
    </row>
    <row r="54" spans="1:15" s="64" customFormat="1" ht="4.5" customHeight="1" thickTop="1">
      <c r="A54" s="60"/>
      <c r="B54" s="60"/>
      <c r="C54" s="61"/>
      <c r="D54" s="61"/>
      <c r="E54" s="42"/>
      <c r="F54" s="62"/>
      <c r="G54" s="62"/>
      <c r="H54" s="62"/>
      <c r="I54" s="62"/>
      <c r="J54" s="62"/>
      <c r="K54" s="62"/>
      <c r="L54" s="62"/>
      <c r="M54" s="62"/>
      <c r="N54" s="62"/>
      <c r="O54" s="63"/>
    </row>
    <row r="55" spans="5:14" ht="15" customHeight="1" thickBot="1">
      <c r="E55" s="13" t="s">
        <v>15</v>
      </c>
      <c r="F55" s="14"/>
      <c r="N55" s="41"/>
    </row>
    <row r="56" spans="5:14" ht="15" customHeight="1">
      <c r="E56" s="9" t="s">
        <v>16</v>
      </c>
      <c r="F56" s="10">
        <f>G12+G23+G40+G53</f>
        <v>168</v>
      </c>
      <c r="N56" s="42"/>
    </row>
    <row r="57" spans="5:14" ht="15" customHeight="1">
      <c r="E57" s="11" t="s">
        <v>17</v>
      </c>
      <c r="F57" s="12">
        <f>K12+K23+K40+K53</f>
        <v>233</v>
      </c>
      <c r="N57" s="42"/>
    </row>
    <row r="58" spans="5:14" ht="15" customHeight="1">
      <c r="E58" s="11" t="s">
        <v>18</v>
      </c>
      <c r="F58" s="12">
        <f>F57/F56</f>
        <v>1.3869047619047619</v>
      </c>
      <c r="N58" s="42"/>
    </row>
    <row r="59" spans="5:14" ht="15" customHeight="1">
      <c r="E59" s="11" t="s">
        <v>19</v>
      </c>
      <c r="F59" s="12">
        <f>C12+C23+C40+C53</f>
        <v>153</v>
      </c>
      <c r="N59" s="42"/>
    </row>
    <row r="60" spans="5:14" ht="15" customHeight="1">
      <c r="E60" s="11" t="s">
        <v>22</v>
      </c>
      <c r="F60" s="12">
        <f>F59/F56</f>
        <v>0.9107142857142857</v>
      </c>
      <c r="N60" s="42"/>
    </row>
    <row r="61" spans="5:14" ht="15" customHeight="1">
      <c r="E61" s="11" t="s">
        <v>20</v>
      </c>
      <c r="F61" s="12">
        <f>D12+D23+D40+D53</f>
        <v>14</v>
      </c>
      <c r="N61" s="42"/>
    </row>
    <row r="62" spans="5:14" ht="15" customHeight="1">
      <c r="E62" s="11" t="s">
        <v>21</v>
      </c>
      <c r="F62" s="12">
        <f>F61/F56</f>
        <v>0.08333333333333333</v>
      </c>
      <c r="N62" s="42"/>
    </row>
  </sheetData>
  <sheetProtection/>
  <mergeCells count="24">
    <mergeCell ref="A38:A39"/>
    <mergeCell ref="A47:A48"/>
    <mergeCell ref="A49:A50"/>
    <mergeCell ref="A51:A52"/>
    <mergeCell ref="B42:B53"/>
    <mergeCell ref="B25:B40"/>
    <mergeCell ref="A45:A46"/>
    <mergeCell ref="A42:A44"/>
    <mergeCell ref="A28:A29"/>
    <mergeCell ref="A25:A27"/>
    <mergeCell ref="A30:A31"/>
    <mergeCell ref="A32:A33"/>
    <mergeCell ref="A34:A35"/>
    <mergeCell ref="A36:A37"/>
    <mergeCell ref="G3:I3"/>
    <mergeCell ref="A17:A18"/>
    <mergeCell ref="B5:B12"/>
    <mergeCell ref="B14:B23"/>
    <mergeCell ref="A14:A16"/>
    <mergeCell ref="A19:A20"/>
    <mergeCell ref="A5:A7"/>
    <mergeCell ref="A8:A9"/>
    <mergeCell ref="A10:A11"/>
    <mergeCell ref="A21:A22"/>
  </mergeCells>
  <printOptions horizontalCentered="1"/>
  <pageMargins left="0.2755905511811024" right="0.2755905511811024" top="0.2755905511811024" bottom="0.1968503937007874" header="0.5118110236220472" footer="0.5118110236220472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51"/>
  <sheetViews>
    <sheetView showGridLines="0" tabSelected="1" zoomScale="160" zoomScaleNormal="160" zoomScaleSheetLayoutView="145" workbookViewId="0" topLeftCell="A7">
      <selection activeCell="B15" sqref="B15"/>
    </sheetView>
  </sheetViews>
  <sheetFormatPr defaultColWidth="9.140625" defaultRowHeight="10.5" customHeight="1"/>
  <cols>
    <col min="1" max="1" width="3.00390625" style="1" customWidth="1"/>
    <col min="2" max="2" width="27.421875" style="1" customWidth="1"/>
    <col min="3" max="3" width="26.57421875" style="2" bestFit="1" customWidth="1"/>
    <col min="4" max="5" width="4.7109375" style="2" customWidth="1"/>
    <col min="6" max="6" width="4.57421875" style="2" customWidth="1"/>
    <col min="7" max="7" width="20.00390625" style="8" customWidth="1"/>
    <col min="8" max="8" width="6.28125" style="1" customWidth="1"/>
    <col min="9" max="9" width="4.8515625" style="1" customWidth="1"/>
    <col min="10" max="10" width="5.7109375" style="1" customWidth="1"/>
    <col min="11" max="11" width="5.421875" style="1" customWidth="1"/>
    <col min="12" max="16384" width="9.140625" style="1" customWidth="1"/>
  </cols>
  <sheetData>
    <row r="3" spans="3:7" ht="10.5" customHeight="1">
      <c r="C3" s="148"/>
      <c r="D3" s="173"/>
      <c r="E3" s="173"/>
      <c r="F3" s="173"/>
      <c r="G3" s="173"/>
    </row>
    <row r="4" spans="6:7" ht="10.5" customHeight="1">
      <c r="F4" s="17"/>
      <c r="G4" s="17"/>
    </row>
    <row r="5" spans="1:7" ht="10.5" customHeight="1" thickBot="1">
      <c r="A5" s="49"/>
      <c r="B5" s="50" t="s">
        <v>23</v>
      </c>
      <c r="C5" s="57"/>
      <c r="D5" s="58"/>
      <c r="E5" s="59" t="s">
        <v>27</v>
      </c>
      <c r="F5" s="58"/>
      <c r="G5" s="58"/>
    </row>
    <row r="6" spans="1:7" s="16" customFormat="1" ht="10.5" customHeight="1" thickTop="1">
      <c r="A6" s="175" t="s">
        <v>29</v>
      </c>
      <c r="B6" s="15" t="s">
        <v>0</v>
      </c>
      <c r="C6" s="22" t="s">
        <v>9</v>
      </c>
      <c r="D6" s="15" t="s">
        <v>10</v>
      </c>
      <c r="E6" s="25" t="s">
        <v>11</v>
      </c>
      <c r="F6" s="27" t="s">
        <v>12</v>
      </c>
      <c r="G6" s="29" t="s">
        <v>13</v>
      </c>
    </row>
    <row r="7" spans="1:7" s="140" customFormat="1" ht="10.5" customHeight="1">
      <c r="A7" s="175"/>
      <c r="B7" s="134" t="s">
        <v>143</v>
      </c>
      <c r="C7" s="135" t="s">
        <v>45</v>
      </c>
      <c r="D7" s="136">
        <v>5</v>
      </c>
      <c r="E7" s="137"/>
      <c r="F7" s="138"/>
      <c r="G7" s="30" t="s">
        <v>294</v>
      </c>
    </row>
    <row r="8" spans="1:7" s="18" customFormat="1" ht="10.5" customHeight="1">
      <c r="A8" s="175"/>
      <c r="B8" s="141" t="s">
        <v>14</v>
      </c>
      <c r="C8" s="142" t="s">
        <v>300</v>
      </c>
      <c r="D8" s="143"/>
      <c r="E8" s="144"/>
      <c r="F8" s="146" t="s">
        <v>296</v>
      </c>
      <c r="G8" s="147"/>
    </row>
    <row r="9" spans="1:7" s="18" customFormat="1" ht="10.5" customHeight="1">
      <c r="A9" s="175"/>
      <c r="B9" s="141" t="s">
        <v>143</v>
      </c>
      <c r="C9" s="142" t="s">
        <v>299</v>
      </c>
      <c r="D9" s="143"/>
      <c r="E9" s="144"/>
      <c r="F9" s="146" t="s">
        <v>296</v>
      </c>
      <c r="G9" s="147"/>
    </row>
    <row r="10" spans="1:7" s="3" customFormat="1" ht="10.5" customHeight="1">
      <c r="A10" s="175"/>
      <c r="B10" s="24" t="s">
        <v>143</v>
      </c>
      <c r="C10" s="6" t="s">
        <v>160</v>
      </c>
      <c r="D10" s="7">
        <v>4</v>
      </c>
      <c r="E10" s="26"/>
      <c r="F10" s="28"/>
      <c r="G10" s="30"/>
    </row>
    <row r="11" spans="1:7" s="3" customFormat="1" ht="10.5" customHeight="1">
      <c r="A11" s="175"/>
      <c r="B11" s="24" t="s">
        <v>143</v>
      </c>
      <c r="C11" s="6" t="s">
        <v>161</v>
      </c>
      <c r="D11" s="7">
        <v>4</v>
      </c>
      <c r="E11" s="26">
        <v>1</v>
      </c>
      <c r="F11" s="28"/>
      <c r="G11" s="30"/>
    </row>
    <row r="12" spans="1:7" s="3" customFormat="1" ht="10.5" customHeight="1">
      <c r="A12" s="175"/>
      <c r="B12" s="24" t="s">
        <v>144</v>
      </c>
      <c r="C12" s="6" t="s">
        <v>46</v>
      </c>
      <c r="D12" s="7">
        <v>3</v>
      </c>
      <c r="E12" s="26">
        <v>2</v>
      </c>
      <c r="F12" s="28"/>
      <c r="G12" s="32"/>
    </row>
    <row r="13" spans="1:7" s="3" customFormat="1" ht="10.5" customHeight="1">
      <c r="A13" s="175"/>
      <c r="B13" s="24" t="s">
        <v>144</v>
      </c>
      <c r="C13" s="6" t="s">
        <v>264</v>
      </c>
      <c r="D13" s="7">
        <v>2</v>
      </c>
      <c r="E13" s="26"/>
      <c r="F13" s="28"/>
      <c r="G13" s="32"/>
    </row>
    <row r="14" spans="1:7" s="3" customFormat="1" ht="10.5" customHeight="1">
      <c r="A14" s="175"/>
      <c r="B14" s="24" t="s">
        <v>14</v>
      </c>
      <c r="C14" s="6" t="s">
        <v>158</v>
      </c>
      <c r="D14" s="7">
        <v>2</v>
      </c>
      <c r="E14" s="26">
        <v>2</v>
      </c>
      <c r="F14" s="28"/>
      <c r="G14" s="30"/>
    </row>
    <row r="15" spans="1:7" s="3" customFormat="1" ht="10.5" customHeight="1">
      <c r="A15" s="175"/>
      <c r="B15" s="24" t="s">
        <v>14</v>
      </c>
      <c r="C15" s="6" t="s">
        <v>258</v>
      </c>
      <c r="D15" s="7">
        <v>2</v>
      </c>
      <c r="E15" s="26">
        <v>1</v>
      </c>
      <c r="F15" s="28"/>
      <c r="G15" s="30"/>
    </row>
    <row r="16" spans="1:7" s="3" customFormat="1" ht="10.5" customHeight="1">
      <c r="A16" s="175"/>
      <c r="B16" s="24" t="s">
        <v>143</v>
      </c>
      <c r="C16" s="6" t="s">
        <v>162</v>
      </c>
      <c r="D16" s="7">
        <v>1</v>
      </c>
      <c r="E16" s="26"/>
      <c r="F16" s="28"/>
      <c r="G16" s="30"/>
    </row>
    <row r="17" spans="1:7" s="3" customFormat="1" ht="10.5" customHeight="1">
      <c r="A17" s="175"/>
      <c r="B17" s="24" t="s">
        <v>143</v>
      </c>
      <c r="C17" s="6" t="s">
        <v>234</v>
      </c>
      <c r="D17" s="7">
        <v>1</v>
      </c>
      <c r="E17" s="26"/>
      <c r="F17" s="28"/>
      <c r="G17" s="30"/>
    </row>
    <row r="18" spans="1:7" s="3" customFormat="1" ht="10.5" customHeight="1">
      <c r="A18" s="175"/>
      <c r="B18" s="24" t="s">
        <v>144</v>
      </c>
      <c r="C18" s="6" t="s">
        <v>180</v>
      </c>
      <c r="D18" s="7">
        <v>1</v>
      </c>
      <c r="E18" s="26">
        <v>2</v>
      </c>
      <c r="F18" s="28"/>
      <c r="G18" s="32"/>
    </row>
    <row r="19" spans="1:7" s="3" customFormat="1" ht="10.5" customHeight="1">
      <c r="A19" s="175"/>
      <c r="B19" s="24" t="s">
        <v>33</v>
      </c>
      <c r="C19" s="6" t="s">
        <v>55</v>
      </c>
      <c r="D19" s="7">
        <v>1</v>
      </c>
      <c r="E19" s="26"/>
      <c r="F19" s="28"/>
      <c r="G19" s="32"/>
    </row>
    <row r="20" spans="1:7" s="3" customFormat="1" ht="10.5" customHeight="1">
      <c r="A20" s="175"/>
      <c r="B20" s="24" t="s">
        <v>33</v>
      </c>
      <c r="C20" s="6" t="s">
        <v>28</v>
      </c>
      <c r="D20" s="7">
        <v>1</v>
      </c>
      <c r="E20" s="26"/>
      <c r="F20" s="28"/>
      <c r="G20" s="32"/>
    </row>
    <row r="21" spans="1:7" s="3" customFormat="1" ht="10.5" customHeight="1">
      <c r="A21" s="175"/>
      <c r="B21" s="24" t="s">
        <v>34</v>
      </c>
      <c r="C21" s="6" t="s">
        <v>183</v>
      </c>
      <c r="D21" s="7">
        <v>1</v>
      </c>
      <c r="E21" s="26">
        <v>1</v>
      </c>
      <c r="F21" s="28"/>
      <c r="G21" s="32"/>
    </row>
    <row r="22" spans="1:7" s="3" customFormat="1" ht="10.5" customHeight="1">
      <c r="A22" s="175"/>
      <c r="B22" s="24" t="s">
        <v>34</v>
      </c>
      <c r="C22" s="6" t="s">
        <v>59</v>
      </c>
      <c r="D22" s="7">
        <v>1</v>
      </c>
      <c r="E22" s="26"/>
      <c r="F22" s="28"/>
      <c r="G22" s="32"/>
    </row>
    <row r="23" spans="1:7" s="3" customFormat="1" ht="10.5" customHeight="1">
      <c r="A23" s="175"/>
      <c r="B23" s="24" t="s">
        <v>34</v>
      </c>
      <c r="C23" s="6" t="s">
        <v>182</v>
      </c>
      <c r="D23" s="7">
        <v>1</v>
      </c>
      <c r="E23" s="26">
        <v>1</v>
      </c>
      <c r="F23" s="28"/>
      <c r="G23" s="32"/>
    </row>
    <row r="24" spans="1:7" s="3" customFormat="1" ht="10.5" customHeight="1">
      <c r="A24" s="175"/>
      <c r="B24" s="24" t="s">
        <v>143</v>
      </c>
      <c r="C24" s="6" t="s">
        <v>233</v>
      </c>
      <c r="D24" s="7">
        <v>1</v>
      </c>
      <c r="E24" s="26"/>
      <c r="F24" s="28"/>
      <c r="G24" s="30"/>
    </row>
    <row r="25" spans="1:7" s="3" customFormat="1" ht="10.5" customHeight="1">
      <c r="A25" s="175"/>
      <c r="B25" s="24" t="s">
        <v>14</v>
      </c>
      <c r="C25" s="6" t="s">
        <v>259</v>
      </c>
      <c r="D25" s="7">
        <v>1</v>
      </c>
      <c r="E25" s="26"/>
      <c r="F25" s="28"/>
      <c r="G25" s="30"/>
    </row>
    <row r="26" spans="1:7" s="3" customFormat="1" ht="10.5" customHeight="1">
      <c r="A26" s="175"/>
      <c r="B26" s="24" t="s">
        <v>143</v>
      </c>
      <c r="C26" s="6" t="s">
        <v>252</v>
      </c>
      <c r="D26" s="7">
        <v>1</v>
      </c>
      <c r="E26" s="26">
        <v>1</v>
      </c>
      <c r="F26" s="28">
        <v>1</v>
      </c>
      <c r="G26" s="30"/>
    </row>
    <row r="27" spans="1:7" s="3" customFormat="1" ht="10.5" customHeight="1">
      <c r="A27" s="175"/>
      <c r="B27" s="24" t="s">
        <v>143</v>
      </c>
      <c r="C27" s="6" t="s">
        <v>164</v>
      </c>
      <c r="D27" s="7">
        <v>1</v>
      </c>
      <c r="E27" s="26">
        <v>1</v>
      </c>
      <c r="F27" s="28"/>
      <c r="G27" s="30"/>
    </row>
    <row r="28" spans="1:7" s="3" customFormat="1" ht="10.5" customHeight="1">
      <c r="A28" s="175"/>
      <c r="B28" s="24" t="s">
        <v>34</v>
      </c>
      <c r="C28" s="6" t="s">
        <v>288</v>
      </c>
      <c r="D28" s="7">
        <v>1</v>
      </c>
      <c r="E28" s="26"/>
      <c r="F28" s="28"/>
      <c r="G28" s="32"/>
    </row>
    <row r="29" spans="1:7" s="3" customFormat="1" ht="10.5" customHeight="1">
      <c r="A29" s="175"/>
      <c r="B29" s="24" t="s">
        <v>33</v>
      </c>
      <c r="C29" s="6" t="s">
        <v>159</v>
      </c>
      <c r="D29" s="7">
        <v>1</v>
      </c>
      <c r="E29" s="26">
        <v>1</v>
      </c>
      <c r="F29" s="28"/>
      <c r="G29" s="32"/>
    </row>
    <row r="30" spans="1:7" s="3" customFormat="1" ht="10.5" customHeight="1">
      <c r="A30" s="175"/>
      <c r="B30" s="24" t="s">
        <v>14</v>
      </c>
      <c r="C30" s="6" t="s">
        <v>156</v>
      </c>
      <c r="D30" s="7">
        <v>1</v>
      </c>
      <c r="E30" s="26">
        <v>1</v>
      </c>
      <c r="F30" s="28">
        <v>1</v>
      </c>
      <c r="G30" s="30" t="s">
        <v>157</v>
      </c>
    </row>
    <row r="31" spans="1:7" s="3" customFormat="1" ht="10.5" customHeight="1">
      <c r="A31" s="175"/>
      <c r="B31" s="24" t="s">
        <v>143</v>
      </c>
      <c r="C31" s="6" t="s">
        <v>253</v>
      </c>
      <c r="D31" s="7">
        <v>1</v>
      </c>
      <c r="E31" s="26"/>
      <c r="F31" s="28"/>
      <c r="G31" s="30"/>
    </row>
    <row r="32" spans="1:7" s="3" customFormat="1" ht="10.5" customHeight="1">
      <c r="A32" s="175"/>
      <c r="B32" s="24" t="s">
        <v>14</v>
      </c>
      <c r="C32" s="6" t="s">
        <v>257</v>
      </c>
      <c r="D32" s="7"/>
      <c r="E32" s="26">
        <v>2</v>
      </c>
      <c r="F32" s="28"/>
      <c r="G32" s="30"/>
    </row>
    <row r="33" spans="1:7" s="3" customFormat="1" ht="10.5" customHeight="1">
      <c r="A33" s="175"/>
      <c r="B33" s="24" t="s">
        <v>237</v>
      </c>
      <c r="C33" s="6" t="s">
        <v>49</v>
      </c>
      <c r="D33" s="7"/>
      <c r="E33" s="26">
        <v>1</v>
      </c>
      <c r="F33" s="28"/>
      <c r="G33" s="32"/>
    </row>
    <row r="34" spans="1:7" s="3" customFormat="1" ht="10.5" customHeight="1">
      <c r="A34" s="175"/>
      <c r="B34" s="24" t="s">
        <v>144</v>
      </c>
      <c r="C34" s="6" t="s">
        <v>179</v>
      </c>
      <c r="D34" s="7"/>
      <c r="E34" s="26">
        <v>1</v>
      </c>
      <c r="F34" s="28">
        <v>1</v>
      </c>
      <c r="G34" s="32" t="s">
        <v>157</v>
      </c>
    </row>
    <row r="35" spans="1:7" s="3" customFormat="1" ht="10.5" customHeight="1">
      <c r="A35" s="175"/>
      <c r="B35" s="24" t="s">
        <v>144</v>
      </c>
      <c r="C35" s="6" t="s">
        <v>261</v>
      </c>
      <c r="D35" s="7"/>
      <c r="E35" s="26">
        <v>1</v>
      </c>
      <c r="F35" s="28"/>
      <c r="G35" s="32"/>
    </row>
    <row r="36" spans="1:7" s="3" customFormat="1" ht="10.5" customHeight="1">
      <c r="A36" s="175"/>
      <c r="B36" s="24" t="s">
        <v>34</v>
      </c>
      <c r="C36" s="6" t="s">
        <v>229</v>
      </c>
      <c r="D36" s="7"/>
      <c r="E36" s="26">
        <v>1</v>
      </c>
      <c r="F36" s="28"/>
      <c r="G36" s="32"/>
    </row>
    <row r="37" spans="1:7" s="3" customFormat="1" ht="10.5" customHeight="1">
      <c r="A37" s="175"/>
      <c r="B37" s="24" t="s">
        <v>237</v>
      </c>
      <c r="C37" s="6" t="s">
        <v>64</v>
      </c>
      <c r="D37" s="7"/>
      <c r="E37" s="26">
        <v>1</v>
      </c>
      <c r="F37" s="28"/>
      <c r="G37" s="32"/>
    </row>
    <row r="38" spans="1:7" s="3" customFormat="1" ht="10.5" customHeight="1">
      <c r="A38" s="175"/>
      <c r="B38" s="24" t="s">
        <v>34</v>
      </c>
      <c r="C38" s="6" t="s">
        <v>230</v>
      </c>
      <c r="D38" s="7"/>
      <c r="E38" s="26">
        <v>1</v>
      </c>
      <c r="F38" s="28"/>
      <c r="G38" s="32"/>
    </row>
    <row r="39" spans="1:7" s="3" customFormat="1" ht="10.5" customHeight="1">
      <c r="A39" s="175"/>
      <c r="B39" s="24" t="s">
        <v>33</v>
      </c>
      <c r="C39" s="6" t="s">
        <v>54</v>
      </c>
      <c r="D39" s="7"/>
      <c r="E39" s="26">
        <v>1</v>
      </c>
      <c r="F39" s="28"/>
      <c r="G39" s="32"/>
    </row>
    <row r="40" spans="1:7" s="3" customFormat="1" ht="10.5" customHeight="1">
      <c r="A40" s="175"/>
      <c r="B40" s="24" t="s">
        <v>143</v>
      </c>
      <c r="C40" s="6" t="s">
        <v>163</v>
      </c>
      <c r="D40" s="7"/>
      <c r="E40" s="26">
        <v>2</v>
      </c>
      <c r="F40" s="28"/>
      <c r="G40" s="30"/>
    </row>
    <row r="41" spans="1:7" s="3" customFormat="1" ht="10.5" customHeight="1">
      <c r="A41" s="175"/>
      <c r="B41" s="24" t="s">
        <v>33</v>
      </c>
      <c r="C41" s="6" t="s">
        <v>245</v>
      </c>
      <c r="D41" s="7"/>
      <c r="E41" s="26">
        <v>1</v>
      </c>
      <c r="F41" s="28"/>
      <c r="G41" s="32"/>
    </row>
    <row r="42" spans="1:7" s="3" customFormat="1" ht="10.5" customHeight="1">
      <c r="A42" s="175"/>
      <c r="B42" s="24" t="s">
        <v>143</v>
      </c>
      <c r="C42" s="6" t="s">
        <v>51</v>
      </c>
      <c r="D42" s="7"/>
      <c r="E42" s="26">
        <v>1</v>
      </c>
      <c r="F42" s="28"/>
      <c r="G42" s="32"/>
    </row>
    <row r="43" spans="1:7" s="3" customFormat="1" ht="10.5" customHeight="1">
      <c r="A43" s="175"/>
      <c r="B43" s="24" t="s">
        <v>33</v>
      </c>
      <c r="C43" s="6" t="s">
        <v>57</v>
      </c>
      <c r="D43" s="7"/>
      <c r="E43" s="26">
        <v>1</v>
      </c>
      <c r="F43" s="28"/>
      <c r="G43" s="32"/>
    </row>
    <row r="44" spans="1:7" s="3" customFormat="1" ht="10.5" customHeight="1">
      <c r="A44" s="175"/>
      <c r="B44" s="24" t="s">
        <v>14</v>
      </c>
      <c r="C44" s="6" t="s">
        <v>50</v>
      </c>
      <c r="D44" s="7"/>
      <c r="E44" s="26">
        <v>2</v>
      </c>
      <c r="F44" s="28">
        <v>1</v>
      </c>
      <c r="G44" s="32" t="s">
        <v>235</v>
      </c>
    </row>
    <row r="45" spans="1:7" s="3" customFormat="1" ht="10.5" customHeight="1">
      <c r="A45" s="175"/>
      <c r="B45" s="24" t="s">
        <v>237</v>
      </c>
      <c r="C45" s="6" t="s">
        <v>246</v>
      </c>
      <c r="D45" s="7"/>
      <c r="E45" s="26">
        <v>1</v>
      </c>
      <c r="F45" s="28"/>
      <c r="G45" s="32"/>
    </row>
    <row r="46" spans="1:7" s="3" customFormat="1" ht="10.5" customHeight="1">
      <c r="A46" s="175"/>
      <c r="B46" s="24" t="s">
        <v>34</v>
      </c>
      <c r="C46" s="6" t="s">
        <v>58</v>
      </c>
      <c r="D46" s="7"/>
      <c r="E46" s="26">
        <v>1</v>
      </c>
      <c r="F46" s="28"/>
      <c r="G46" s="32"/>
    </row>
    <row r="47" spans="1:7" s="3" customFormat="1" ht="10.5" customHeight="1">
      <c r="A47" s="175"/>
      <c r="B47" s="24" t="s">
        <v>143</v>
      </c>
      <c r="C47" s="6" t="s">
        <v>291</v>
      </c>
      <c r="D47" s="7"/>
      <c r="E47" s="26">
        <v>1</v>
      </c>
      <c r="F47" s="28"/>
      <c r="G47" s="30"/>
    </row>
    <row r="48" spans="1:7" s="3" customFormat="1" ht="10.5" customHeight="1">
      <c r="A48" s="175"/>
      <c r="B48" s="24" t="s">
        <v>14</v>
      </c>
      <c r="C48" s="6" t="s">
        <v>254</v>
      </c>
      <c r="D48" s="7"/>
      <c r="E48" s="26">
        <v>1</v>
      </c>
      <c r="F48" s="28"/>
      <c r="G48" s="30"/>
    </row>
    <row r="49" spans="1:7" s="3" customFormat="1" ht="10.5" customHeight="1">
      <c r="A49" s="175"/>
      <c r="B49" s="24" t="s">
        <v>33</v>
      </c>
      <c r="C49" s="6" t="s">
        <v>56</v>
      </c>
      <c r="D49" s="7"/>
      <c r="E49" s="26">
        <v>1</v>
      </c>
      <c r="F49" s="28"/>
      <c r="G49" s="32"/>
    </row>
    <row r="50" spans="1:7" s="3" customFormat="1" ht="10.5" customHeight="1">
      <c r="A50" s="175"/>
      <c r="B50" s="24" t="s">
        <v>34</v>
      </c>
      <c r="C50" s="6" t="s">
        <v>184</v>
      </c>
      <c r="D50" s="7"/>
      <c r="E50" s="26">
        <v>1</v>
      </c>
      <c r="F50" s="28"/>
      <c r="G50" s="32"/>
    </row>
    <row r="51" spans="1:7" s="3" customFormat="1" ht="10.5" customHeight="1">
      <c r="A51" s="175"/>
      <c r="B51" s="24" t="s">
        <v>14</v>
      </c>
      <c r="C51" s="6" t="s">
        <v>255</v>
      </c>
      <c r="D51" s="7"/>
      <c r="E51" s="26"/>
      <c r="F51" s="28">
        <v>1</v>
      </c>
      <c r="G51" s="30" t="s">
        <v>256</v>
      </c>
    </row>
    <row r="52" spans="1:7" s="3" customFormat="1" ht="10.5" customHeight="1">
      <c r="A52" s="175"/>
      <c r="B52" s="24" t="s">
        <v>14</v>
      </c>
      <c r="C52" s="6" t="s">
        <v>292</v>
      </c>
      <c r="D52" s="7"/>
      <c r="E52" s="26">
        <v>1</v>
      </c>
      <c r="F52" s="28"/>
      <c r="G52" s="30"/>
    </row>
    <row r="53" spans="1:7" s="3" customFormat="1" ht="10.5" customHeight="1">
      <c r="A53" s="175"/>
      <c r="B53" s="24" t="s">
        <v>237</v>
      </c>
      <c r="C53" s="6" t="s">
        <v>232</v>
      </c>
      <c r="D53" s="7"/>
      <c r="E53" s="26">
        <v>1</v>
      </c>
      <c r="F53" s="28"/>
      <c r="G53" s="32"/>
    </row>
    <row r="54" spans="1:7" s="3" customFormat="1" ht="10.5" customHeight="1">
      <c r="A54" s="175"/>
      <c r="B54" s="24" t="s">
        <v>237</v>
      </c>
      <c r="C54" s="24" t="s">
        <v>47</v>
      </c>
      <c r="D54" s="7"/>
      <c r="E54" s="26">
        <v>1</v>
      </c>
      <c r="F54" s="28"/>
      <c r="G54" s="32"/>
    </row>
    <row r="55" spans="1:7" s="3" customFormat="1" ht="10.5" customHeight="1">
      <c r="A55" s="175"/>
      <c r="B55" s="24" t="s">
        <v>144</v>
      </c>
      <c r="C55" s="6" t="s">
        <v>53</v>
      </c>
      <c r="D55" s="7"/>
      <c r="E55" s="26">
        <v>1</v>
      </c>
      <c r="F55" s="28"/>
      <c r="G55" s="30"/>
    </row>
    <row r="56" spans="1:7" s="3" customFormat="1" ht="10.5" customHeight="1">
      <c r="A56" s="175"/>
      <c r="B56" s="24" t="s">
        <v>14</v>
      </c>
      <c r="C56" s="6" t="s">
        <v>236</v>
      </c>
      <c r="D56" s="7"/>
      <c r="E56" s="26"/>
      <c r="F56" s="28">
        <v>1</v>
      </c>
      <c r="G56" s="32" t="s">
        <v>235</v>
      </c>
    </row>
    <row r="57" spans="1:7" s="3" customFormat="1" ht="10.5" customHeight="1">
      <c r="A57" s="175"/>
      <c r="B57" s="24" t="s">
        <v>144</v>
      </c>
      <c r="C57" s="6" t="s">
        <v>181</v>
      </c>
      <c r="D57" s="7"/>
      <c r="E57" s="26">
        <v>1</v>
      </c>
      <c r="F57" s="28"/>
      <c r="G57" s="32"/>
    </row>
    <row r="58" spans="1:7" s="3" customFormat="1" ht="10.5" customHeight="1">
      <c r="A58" s="175"/>
      <c r="B58" s="24" t="s">
        <v>237</v>
      </c>
      <c r="C58" s="6" t="s">
        <v>231</v>
      </c>
      <c r="D58" s="7"/>
      <c r="E58" s="26">
        <v>1</v>
      </c>
      <c r="F58" s="28"/>
      <c r="G58" s="32"/>
    </row>
    <row r="59" spans="1:7" s="3" customFormat="1" ht="10.5" customHeight="1">
      <c r="A59" s="175"/>
      <c r="B59" s="24" t="s">
        <v>14</v>
      </c>
      <c r="C59" s="6" t="s">
        <v>260</v>
      </c>
      <c r="D59" s="7"/>
      <c r="E59" s="26">
        <v>2</v>
      </c>
      <c r="F59" s="28"/>
      <c r="G59" s="30"/>
    </row>
    <row r="60" spans="1:7" s="3" customFormat="1" ht="10.5" customHeight="1">
      <c r="A60" s="175"/>
      <c r="B60" s="24" t="s">
        <v>14</v>
      </c>
      <c r="C60" s="6" t="s">
        <v>293</v>
      </c>
      <c r="D60" s="7"/>
      <c r="E60" s="26">
        <v>1</v>
      </c>
      <c r="F60" s="28"/>
      <c r="G60" s="30"/>
    </row>
    <row r="61" spans="1:7" s="3" customFormat="1" ht="10.5" customHeight="1">
      <c r="A61" s="175"/>
      <c r="B61" s="24" t="s">
        <v>144</v>
      </c>
      <c r="C61" s="6" t="s">
        <v>52</v>
      </c>
      <c r="D61" s="7"/>
      <c r="E61" s="26">
        <v>2</v>
      </c>
      <c r="F61" s="28"/>
      <c r="G61" s="30"/>
    </row>
    <row r="62" spans="1:7" s="3" customFormat="1" ht="10.5" customHeight="1">
      <c r="A62" s="175"/>
      <c r="B62" s="24" t="s">
        <v>237</v>
      </c>
      <c r="C62" s="6" t="s">
        <v>48</v>
      </c>
      <c r="D62" s="7"/>
      <c r="E62" s="26">
        <v>1</v>
      </c>
      <c r="F62" s="28"/>
      <c r="G62" s="32"/>
    </row>
    <row r="63" spans="1:7" s="3" customFormat="1" ht="10.5" customHeight="1">
      <c r="A63" s="34"/>
      <c r="B63" s="24" t="s">
        <v>144</v>
      </c>
      <c r="C63" s="6" t="s">
        <v>263</v>
      </c>
      <c r="D63" s="7"/>
      <c r="E63" s="26">
        <v>1</v>
      </c>
      <c r="F63" s="33"/>
      <c r="G63" s="32"/>
    </row>
    <row r="64" spans="1:7" s="3" customFormat="1" ht="10.5" customHeight="1">
      <c r="A64" s="34"/>
      <c r="B64" s="24" t="s">
        <v>144</v>
      </c>
      <c r="C64" s="6" t="s">
        <v>262</v>
      </c>
      <c r="D64" s="7"/>
      <c r="E64" s="26">
        <v>1</v>
      </c>
      <c r="F64" s="33"/>
      <c r="G64" s="32"/>
    </row>
    <row r="65" spans="1:7" s="3" customFormat="1" ht="10.5" customHeight="1" thickBot="1">
      <c r="A65" s="34"/>
      <c r="B65" s="24"/>
      <c r="C65" s="6"/>
      <c r="D65" s="43">
        <f>SUM(D7:D63)</f>
        <v>38</v>
      </c>
      <c r="E65" s="43">
        <f>SUM(E7:E64)</f>
        <v>50</v>
      </c>
      <c r="F65" s="44">
        <v>5</v>
      </c>
      <c r="G65" s="32"/>
    </row>
    <row r="66" spans="1:7" s="3" customFormat="1" ht="10.5" customHeight="1" thickBot="1" thickTop="1">
      <c r="A66" s="23"/>
      <c r="B66" s="174"/>
      <c r="C66" s="174"/>
      <c r="D66" s="174"/>
      <c r="E66" s="174"/>
      <c r="F66" s="174"/>
      <c r="G66" s="174"/>
    </row>
    <row r="67" spans="1:7" s="16" customFormat="1" ht="10.5" customHeight="1" thickTop="1">
      <c r="A67" s="175" t="s">
        <v>30</v>
      </c>
      <c r="B67" s="15" t="s">
        <v>0</v>
      </c>
      <c r="C67" s="22" t="s">
        <v>9</v>
      </c>
      <c r="D67" s="15" t="s">
        <v>10</v>
      </c>
      <c r="E67" s="25" t="s">
        <v>11</v>
      </c>
      <c r="F67" s="27" t="s">
        <v>12</v>
      </c>
      <c r="G67" s="29" t="s">
        <v>13</v>
      </c>
    </row>
    <row r="68" spans="1:7" s="140" customFormat="1" ht="10.5" customHeight="1">
      <c r="A68" s="175"/>
      <c r="B68" s="134" t="s">
        <v>37</v>
      </c>
      <c r="C68" s="134" t="s">
        <v>141</v>
      </c>
      <c r="D68" s="136">
        <v>5</v>
      </c>
      <c r="E68" s="137">
        <v>1</v>
      </c>
      <c r="F68" s="138"/>
      <c r="G68" s="30" t="s">
        <v>294</v>
      </c>
    </row>
    <row r="69" spans="1:7" s="18" customFormat="1" ht="10.5" customHeight="1">
      <c r="A69" s="175"/>
      <c r="B69" s="141" t="s">
        <v>144</v>
      </c>
      <c r="C69" s="141" t="s">
        <v>298</v>
      </c>
      <c r="D69" s="143"/>
      <c r="E69" s="144"/>
      <c r="F69" s="146" t="s">
        <v>296</v>
      </c>
      <c r="G69" s="147"/>
    </row>
    <row r="70" spans="1:7" s="3" customFormat="1" ht="10.5" customHeight="1">
      <c r="A70" s="175"/>
      <c r="B70" s="24" t="s">
        <v>144</v>
      </c>
      <c r="C70" s="24" t="s">
        <v>68</v>
      </c>
      <c r="D70" s="7">
        <v>4</v>
      </c>
      <c r="E70" s="26">
        <v>1</v>
      </c>
      <c r="F70" s="28">
        <v>1</v>
      </c>
      <c r="G70" s="30" t="s">
        <v>157</v>
      </c>
    </row>
    <row r="71" spans="1:7" s="3" customFormat="1" ht="10.5" customHeight="1">
      <c r="A71" s="175"/>
      <c r="B71" s="24" t="s">
        <v>144</v>
      </c>
      <c r="C71" s="24" t="s">
        <v>178</v>
      </c>
      <c r="D71" s="7">
        <v>3</v>
      </c>
      <c r="E71" s="26">
        <v>1</v>
      </c>
      <c r="F71" s="28"/>
      <c r="G71" s="30"/>
    </row>
    <row r="72" spans="1:7" s="3" customFormat="1" ht="10.5" customHeight="1">
      <c r="A72" s="175"/>
      <c r="B72" s="24" t="s">
        <v>36</v>
      </c>
      <c r="C72" s="24" t="s">
        <v>139</v>
      </c>
      <c r="D72" s="7">
        <v>3</v>
      </c>
      <c r="E72" s="26"/>
      <c r="F72" s="28"/>
      <c r="G72" s="30"/>
    </row>
    <row r="73" spans="1:7" s="3" customFormat="1" ht="10.5" customHeight="1">
      <c r="A73" s="175"/>
      <c r="B73" s="24" t="s">
        <v>14</v>
      </c>
      <c r="C73" s="24" t="s">
        <v>60</v>
      </c>
      <c r="D73" s="7">
        <v>2</v>
      </c>
      <c r="E73" s="26"/>
      <c r="F73" s="28"/>
      <c r="G73" s="30"/>
    </row>
    <row r="74" spans="1:7" s="3" customFormat="1" ht="10.5" customHeight="1">
      <c r="A74" s="175"/>
      <c r="B74" s="24" t="s">
        <v>144</v>
      </c>
      <c r="C74" s="6" t="s">
        <v>274</v>
      </c>
      <c r="D74" s="7">
        <v>2</v>
      </c>
      <c r="E74" s="26"/>
      <c r="F74" s="28"/>
      <c r="G74" s="30"/>
    </row>
    <row r="75" spans="1:7" s="3" customFormat="1" ht="10.5" customHeight="1">
      <c r="A75" s="175"/>
      <c r="B75" s="24" t="s">
        <v>14</v>
      </c>
      <c r="C75" s="24" t="s">
        <v>155</v>
      </c>
      <c r="D75" s="7">
        <v>2</v>
      </c>
      <c r="E75" s="26"/>
      <c r="F75" s="28"/>
      <c r="G75" s="30"/>
    </row>
    <row r="76" spans="1:7" s="3" customFormat="1" ht="10.5" customHeight="1">
      <c r="A76" s="175"/>
      <c r="B76" s="24" t="s">
        <v>237</v>
      </c>
      <c r="C76" s="24" t="s">
        <v>62</v>
      </c>
      <c r="D76" s="7">
        <v>2</v>
      </c>
      <c r="E76" s="26">
        <v>1</v>
      </c>
      <c r="F76" s="28"/>
      <c r="G76" s="30"/>
    </row>
    <row r="77" spans="1:7" s="3" customFormat="1" ht="10.5" customHeight="1">
      <c r="A77" s="175"/>
      <c r="B77" s="24" t="s">
        <v>34</v>
      </c>
      <c r="C77" s="6" t="s">
        <v>74</v>
      </c>
      <c r="D77" s="7">
        <v>2</v>
      </c>
      <c r="E77" s="26"/>
      <c r="F77" s="28"/>
      <c r="G77" s="30"/>
    </row>
    <row r="78" spans="1:7" s="3" customFormat="1" ht="10.5" customHeight="1">
      <c r="A78" s="175"/>
      <c r="B78" s="24" t="s">
        <v>34</v>
      </c>
      <c r="C78" s="6" t="s">
        <v>73</v>
      </c>
      <c r="D78" s="7">
        <v>2</v>
      </c>
      <c r="E78" s="26">
        <v>2</v>
      </c>
      <c r="F78" s="28"/>
      <c r="G78" s="30"/>
    </row>
    <row r="79" spans="1:7" s="3" customFormat="1" ht="10.5" customHeight="1">
      <c r="A79" s="175"/>
      <c r="B79" s="24" t="s">
        <v>34</v>
      </c>
      <c r="C79" s="6" t="s">
        <v>72</v>
      </c>
      <c r="D79" s="7">
        <v>2</v>
      </c>
      <c r="E79" s="26">
        <v>2</v>
      </c>
      <c r="F79" s="28"/>
      <c r="G79" s="30"/>
    </row>
    <row r="80" spans="1:7" s="3" customFormat="1" ht="10.5" customHeight="1">
      <c r="A80" s="175"/>
      <c r="B80" s="24" t="s">
        <v>36</v>
      </c>
      <c r="C80" s="6" t="s">
        <v>190</v>
      </c>
      <c r="D80" s="7">
        <v>1</v>
      </c>
      <c r="E80" s="26"/>
      <c r="F80" s="28"/>
      <c r="G80" s="30"/>
    </row>
    <row r="81" spans="1:7" s="3" customFormat="1" ht="10.5" customHeight="1">
      <c r="A81" s="175"/>
      <c r="B81" s="24" t="s">
        <v>237</v>
      </c>
      <c r="C81" s="24" t="s">
        <v>64</v>
      </c>
      <c r="D81" s="7">
        <v>1</v>
      </c>
      <c r="E81" s="26">
        <v>2</v>
      </c>
      <c r="F81" s="28">
        <v>1</v>
      </c>
      <c r="G81" s="30"/>
    </row>
    <row r="82" spans="1:7" s="3" customFormat="1" ht="10.5" customHeight="1">
      <c r="A82" s="175"/>
      <c r="B82" s="24" t="s">
        <v>36</v>
      </c>
      <c r="C82" s="6" t="s">
        <v>137</v>
      </c>
      <c r="D82" s="7">
        <v>1</v>
      </c>
      <c r="E82" s="26"/>
      <c r="F82" s="28"/>
      <c r="G82" s="30"/>
    </row>
    <row r="83" spans="1:7" s="3" customFormat="1" ht="10.5" customHeight="1">
      <c r="A83" s="175"/>
      <c r="B83" s="24" t="s">
        <v>37</v>
      </c>
      <c r="C83" s="24" t="s">
        <v>140</v>
      </c>
      <c r="D83" s="7">
        <v>1</v>
      </c>
      <c r="E83" s="26">
        <v>1</v>
      </c>
      <c r="F83" s="28"/>
      <c r="G83" s="30"/>
    </row>
    <row r="84" spans="1:7" s="3" customFormat="1" ht="10.5" customHeight="1">
      <c r="A84" s="175"/>
      <c r="B84" s="24" t="s">
        <v>237</v>
      </c>
      <c r="C84" s="24" t="s">
        <v>66</v>
      </c>
      <c r="D84" s="7">
        <v>1</v>
      </c>
      <c r="E84" s="26">
        <v>3</v>
      </c>
      <c r="F84" s="28">
        <v>1</v>
      </c>
      <c r="G84" s="30"/>
    </row>
    <row r="85" spans="1:7" s="3" customFormat="1" ht="10.5" customHeight="1">
      <c r="A85" s="175"/>
      <c r="B85" s="24" t="s">
        <v>221</v>
      </c>
      <c r="C85" s="6" t="s">
        <v>222</v>
      </c>
      <c r="D85" s="7">
        <v>1</v>
      </c>
      <c r="E85" s="26"/>
      <c r="F85" s="28"/>
      <c r="G85" s="30"/>
    </row>
    <row r="86" spans="1:7" s="3" customFormat="1" ht="10.5" customHeight="1">
      <c r="A86" s="175"/>
      <c r="B86" s="24" t="s">
        <v>34</v>
      </c>
      <c r="C86" s="6" t="s">
        <v>269</v>
      </c>
      <c r="D86" s="7">
        <v>1</v>
      </c>
      <c r="E86" s="26"/>
      <c r="F86" s="28"/>
      <c r="G86" s="30"/>
    </row>
    <row r="87" spans="1:7" s="3" customFormat="1" ht="10.5" customHeight="1">
      <c r="A87" s="175"/>
      <c r="B87" s="24" t="s">
        <v>14</v>
      </c>
      <c r="C87" s="24" t="s">
        <v>270</v>
      </c>
      <c r="D87" s="7">
        <v>1</v>
      </c>
      <c r="E87" s="26"/>
      <c r="F87" s="28"/>
      <c r="G87" s="30"/>
    </row>
    <row r="88" spans="1:7" s="3" customFormat="1" ht="10.5" customHeight="1">
      <c r="A88" s="175"/>
      <c r="B88" s="24" t="s">
        <v>37</v>
      </c>
      <c r="C88" s="24" t="s">
        <v>283</v>
      </c>
      <c r="D88" s="7">
        <v>1</v>
      </c>
      <c r="E88" s="26"/>
      <c r="F88" s="28"/>
      <c r="G88" s="30"/>
    </row>
    <row r="89" spans="1:7" s="3" customFormat="1" ht="10.5" customHeight="1">
      <c r="A89" s="175"/>
      <c r="B89" s="24" t="s">
        <v>34</v>
      </c>
      <c r="C89" s="6" t="s">
        <v>267</v>
      </c>
      <c r="D89" s="7">
        <v>1</v>
      </c>
      <c r="E89" s="26">
        <v>1</v>
      </c>
      <c r="F89" s="28"/>
      <c r="G89" s="30"/>
    </row>
    <row r="90" spans="1:7" s="3" customFormat="1" ht="10.5" customHeight="1">
      <c r="A90" s="175"/>
      <c r="B90" s="24" t="s">
        <v>36</v>
      </c>
      <c r="C90" s="24" t="s">
        <v>225</v>
      </c>
      <c r="D90" s="7">
        <v>1</v>
      </c>
      <c r="E90" s="26"/>
      <c r="F90" s="28"/>
      <c r="G90" s="30"/>
    </row>
    <row r="91" spans="1:7" s="3" customFormat="1" ht="10.5" customHeight="1">
      <c r="A91" s="175"/>
      <c r="B91" s="24" t="s">
        <v>237</v>
      </c>
      <c r="C91" s="24" t="s">
        <v>63</v>
      </c>
      <c r="D91" s="7">
        <v>1</v>
      </c>
      <c r="E91" s="26"/>
      <c r="F91" s="28"/>
      <c r="G91" s="30"/>
    </row>
    <row r="92" spans="1:7" s="3" customFormat="1" ht="10.5" customHeight="1">
      <c r="A92" s="175"/>
      <c r="B92" s="24" t="s">
        <v>34</v>
      </c>
      <c r="C92" s="6" t="s">
        <v>268</v>
      </c>
      <c r="D92" s="7">
        <v>1</v>
      </c>
      <c r="E92" s="26"/>
      <c r="F92" s="28"/>
      <c r="G92" s="30"/>
    </row>
    <row r="93" spans="1:7" s="3" customFormat="1" ht="10.5" customHeight="1">
      <c r="A93" s="175"/>
      <c r="B93" s="24" t="s">
        <v>34</v>
      </c>
      <c r="C93" s="6" t="s">
        <v>71</v>
      </c>
      <c r="D93" s="7">
        <v>1</v>
      </c>
      <c r="E93" s="26">
        <v>1</v>
      </c>
      <c r="F93" s="28"/>
      <c r="G93" s="30"/>
    </row>
    <row r="94" spans="1:7" s="3" customFormat="1" ht="10.5" customHeight="1">
      <c r="A94" s="175"/>
      <c r="B94" s="24" t="s">
        <v>221</v>
      </c>
      <c r="C94" s="6" t="s">
        <v>265</v>
      </c>
      <c r="D94" s="7">
        <v>1</v>
      </c>
      <c r="E94" s="26">
        <v>1</v>
      </c>
      <c r="F94" s="28"/>
      <c r="G94" s="30"/>
    </row>
    <row r="95" spans="1:7" s="3" customFormat="1" ht="10.5" customHeight="1">
      <c r="A95" s="175"/>
      <c r="B95" s="24" t="s">
        <v>237</v>
      </c>
      <c r="C95" s="24" t="s">
        <v>175</v>
      </c>
      <c r="D95" s="7">
        <v>1</v>
      </c>
      <c r="E95" s="26">
        <v>1</v>
      </c>
      <c r="F95" s="28"/>
      <c r="G95" s="30"/>
    </row>
    <row r="96" spans="1:7" s="3" customFormat="1" ht="10.5" customHeight="1">
      <c r="A96" s="175"/>
      <c r="B96" s="24" t="s">
        <v>221</v>
      </c>
      <c r="C96" s="6" t="s">
        <v>70</v>
      </c>
      <c r="D96" s="7">
        <v>1</v>
      </c>
      <c r="E96" s="26"/>
      <c r="F96" s="28"/>
      <c r="G96" s="30"/>
    </row>
    <row r="97" spans="1:7" s="3" customFormat="1" ht="10.5" customHeight="1">
      <c r="A97" s="175"/>
      <c r="B97" s="24" t="s">
        <v>14</v>
      </c>
      <c r="C97" s="24" t="s">
        <v>61</v>
      </c>
      <c r="D97" s="7"/>
      <c r="E97" s="26">
        <v>1</v>
      </c>
      <c r="F97" s="28"/>
      <c r="G97" s="30"/>
    </row>
    <row r="98" spans="1:7" s="3" customFormat="1" ht="10.5" customHeight="1">
      <c r="A98" s="175"/>
      <c r="B98" s="24" t="s">
        <v>14</v>
      </c>
      <c r="C98" s="6" t="s">
        <v>227</v>
      </c>
      <c r="D98" s="7"/>
      <c r="E98" s="26">
        <v>1</v>
      </c>
      <c r="F98" s="28"/>
      <c r="G98" s="30"/>
    </row>
    <row r="99" spans="1:7" s="3" customFormat="1" ht="10.5" customHeight="1">
      <c r="A99" s="175"/>
      <c r="B99" s="24" t="s">
        <v>237</v>
      </c>
      <c r="C99" s="24" t="s">
        <v>174</v>
      </c>
      <c r="D99" s="7"/>
      <c r="E99" s="26">
        <v>1</v>
      </c>
      <c r="F99" s="28"/>
      <c r="G99" s="30"/>
    </row>
    <row r="100" spans="1:7" s="3" customFormat="1" ht="10.5" customHeight="1">
      <c r="A100" s="175"/>
      <c r="B100" s="24" t="s">
        <v>144</v>
      </c>
      <c r="C100" s="6" t="s">
        <v>271</v>
      </c>
      <c r="D100" s="7"/>
      <c r="E100" s="26">
        <v>1</v>
      </c>
      <c r="F100" s="28"/>
      <c r="G100" s="30"/>
    </row>
    <row r="101" spans="1:7" s="3" customFormat="1" ht="10.5" customHeight="1">
      <c r="A101" s="175"/>
      <c r="B101" s="24" t="s">
        <v>144</v>
      </c>
      <c r="C101" s="6" t="s">
        <v>273</v>
      </c>
      <c r="D101" s="7"/>
      <c r="E101" s="26">
        <v>1</v>
      </c>
      <c r="F101" s="28"/>
      <c r="G101" s="30"/>
    </row>
    <row r="102" spans="1:7" s="3" customFormat="1" ht="10.5" customHeight="1">
      <c r="A102" s="175"/>
      <c r="B102" s="24" t="s">
        <v>34</v>
      </c>
      <c r="C102" s="6" t="s">
        <v>177</v>
      </c>
      <c r="D102" s="7"/>
      <c r="E102" s="26"/>
      <c r="F102" s="28">
        <v>1</v>
      </c>
      <c r="G102" s="30" t="s">
        <v>157</v>
      </c>
    </row>
    <row r="103" spans="1:7" s="3" customFormat="1" ht="10.5" customHeight="1">
      <c r="A103" s="175"/>
      <c r="B103" s="24" t="s">
        <v>144</v>
      </c>
      <c r="C103" s="24" t="s">
        <v>284</v>
      </c>
      <c r="D103" s="7"/>
      <c r="E103" s="26">
        <v>1</v>
      </c>
      <c r="F103" s="28"/>
      <c r="G103" s="30"/>
    </row>
    <row r="104" spans="1:7" s="3" customFormat="1" ht="10.5" customHeight="1">
      <c r="A104" s="175"/>
      <c r="B104" s="24" t="s">
        <v>33</v>
      </c>
      <c r="C104" s="6" t="s">
        <v>75</v>
      </c>
      <c r="D104" s="7"/>
      <c r="E104" s="26">
        <v>1</v>
      </c>
      <c r="F104" s="28"/>
      <c r="G104" s="30"/>
    </row>
    <row r="105" spans="1:7" s="3" customFormat="1" ht="10.5" customHeight="1">
      <c r="A105" s="175"/>
      <c r="B105" s="24" t="s">
        <v>144</v>
      </c>
      <c r="C105" s="6" t="s">
        <v>69</v>
      </c>
      <c r="D105" s="7"/>
      <c r="E105" s="26">
        <v>2</v>
      </c>
      <c r="F105" s="28"/>
      <c r="G105" s="30"/>
    </row>
    <row r="106" spans="1:7" s="3" customFormat="1" ht="10.5" customHeight="1">
      <c r="A106" s="175"/>
      <c r="B106" s="24" t="s">
        <v>144</v>
      </c>
      <c r="C106" s="6" t="s">
        <v>272</v>
      </c>
      <c r="D106" s="7"/>
      <c r="E106" s="26">
        <v>1</v>
      </c>
      <c r="F106" s="28"/>
      <c r="G106" s="30"/>
    </row>
    <row r="107" spans="1:7" s="3" customFormat="1" ht="10.5" customHeight="1">
      <c r="A107" s="175"/>
      <c r="B107" s="24" t="s">
        <v>237</v>
      </c>
      <c r="C107" s="24" t="s">
        <v>173</v>
      </c>
      <c r="D107" s="7"/>
      <c r="E107" s="26">
        <v>1</v>
      </c>
      <c r="F107" s="28"/>
      <c r="G107" s="30"/>
    </row>
    <row r="108" spans="1:7" s="3" customFormat="1" ht="10.5" customHeight="1">
      <c r="A108" s="175"/>
      <c r="B108" s="24" t="s">
        <v>33</v>
      </c>
      <c r="C108" s="6" t="s">
        <v>76</v>
      </c>
      <c r="D108" s="7"/>
      <c r="E108" s="26">
        <v>3</v>
      </c>
      <c r="F108" s="28"/>
      <c r="G108" s="30"/>
    </row>
    <row r="109" spans="1:7" s="3" customFormat="1" ht="10.5" customHeight="1">
      <c r="A109" s="175"/>
      <c r="B109" s="24" t="s">
        <v>14</v>
      </c>
      <c r="C109" s="24" t="s">
        <v>228</v>
      </c>
      <c r="D109" s="7"/>
      <c r="E109" s="26">
        <v>1</v>
      </c>
      <c r="F109" s="28"/>
      <c r="G109" s="30"/>
    </row>
    <row r="110" spans="1:7" s="3" customFormat="1" ht="10.5" customHeight="1">
      <c r="A110" s="175"/>
      <c r="B110" s="24" t="s">
        <v>237</v>
      </c>
      <c r="C110" s="24" t="s">
        <v>172</v>
      </c>
      <c r="D110" s="7"/>
      <c r="E110" s="26">
        <v>1</v>
      </c>
      <c r="F110" s="28"/>
      <c r="G110" s="30"/>
    </row>
    <row r="111" spans="1:7" s="3" customFormat="1" ht="10.5" customHeight="1">
      <c r="A111" s="175"/>
      <c r="B111" s="24" t="s">
        <v>34</v>
      </c>
      <c r="C111" s="6" t="s">
        <v>176</v>
      </c>
      <c r="D111" s="7"/>
      <c r="E111" s="26">
        <v>1</v>
      </c>
      <c r="F111" s="28"/>
      <c r="G111" s="30"/>
    </row>
    <row r="112" spans="1:7" s="3" customFormat="1" ht="10.5" customHeight="1">
      <c r="A112" s="175"/>
      <c r="B112" s="24" t="s">
        <v>36</v>
      </c>
      <c r="C112" s="24" t="s">
        <v>224</v>
      </c>
      <c r="D112" s="7"/>
      <c r="E112" s="26">
        <v>1</v>
      </c>
      <c r="F112" s="28"/>
      <c r="G112" s="30"/>
    </row>
    <row r="113" spans="1:7" s="3" customFormat="1" ht="10.5" customHeight="1">
      <c r="A113" s="175"/>
      <c r="B113" s="24" t="s">
        <v>144</v>
      </c>
      <c r="C113" s="24" t="s">
        <v>285</v>
      </c>
      <c r="D113" s="7"/>
      <c r="E113" s="26">
        <v>1</v>
      </c>
      <c r="F113" s="28"/>
      <c r="G113" s="30"/>
    </row>
    <row r="114" spans="1:7" s="3" customFormat="1" ht="10.5" customHeight="1">
      <c r="A114" s="175"/>
      <c r="B114" s="24" t="s">
        <v>221</v>
      </c>
      <c r="C114" s="6" t="s">
        <v>223</v>
      </c>
      <c r="D114" s="7"/>
      <c r="E114" s="26">
        <v>1</v>
      </c>
      <c r="F114" s="28"/>
      <c r="G114" s="30"/>
    </row>
    <row r="115" spans="1:7" s="3" customFormat="1" ht="10.5" customHeight="1">
      <c r="A115" s="175"/>
      <c r="B115" s="24" t="s">
        <v>33</v>
      </c>
      <c r="C115" s="6" t="s">
        <v>226</v>
      </c>
      <c r="D115" s="7"/>
      <c r="E115" s="26">
        <v>2</v>
      </c>
      <c r="F115" s="28"/>
      <c r="G115" s="30"/>
    </row>
    <row r="116" spans="1:7" s="3" customFormat="1" ht="10.5" customHeight="1">
      <c r="A116" s="175"/>
      <c r="B116" s="24" t="s">
        <v>237</v>
      </c>
      <c r="C116" s="24" t="s">
        <v>65</v>
      </c>
      <c r="D116" s="7"/>
      <c r="E116" s="26">
        <v>2</v>
      </c>
      <c r="F116" s="28"/>
      <c r="G116" s="30"/>
    </row>
    <row r="117" spans="1:7" s="3" customFormat="1" ht="10.5" customHeight="1">
      <c r="A117" s="175"/>
      <c r="B117" s="24" t="s">
        <v>36</v>
      </c>
      <c r="C117" s="24" t="s">
        <v>138</v>
      </c>
      <c r="D117" s="7"/>
      <c r="E117" s="26">
        <v>1</v>
      </c>
      <c r="F117" s="28"/>
      <c r="G117" s="30"/>
    </row>
    <row r="118" spans="1:7" s="3" customFormat="1" ht="10.5" customHeight="1">
      <c r="A118" s="175"/>
      <c r="B118" s="24" t="s">
        <v>237</v>
      </c>
      <c r="C118" s="24" t="s">
        <v>275</v>
      </c>
      <c r="D118" s="7"/>
      <c r="E118" s="26">
        <v>1</v>
      </c>
      <c r="F118" s="28"/>
      <c r="G118" s="30"/>
    </row>
    <row r="119" spans="1:7" s="3" customFormat="1" ht="10.5" customHeight="1">
      <c r="A119" s="175"/>
      <c r="B119" s="24" t="s">
        <v>34</v>
      </c>
      <c r="C119" s="6" t="s">
        <v>266</v>
      </c>
      <c r="D119" s="7"/>
      <c r="E119" s="26">
        <v>2</v>
      </c>
      <c r="F119" s="28"/>
      <c r="G119" s="30"/>
    </row>
    <row r="120" spans="1:7" s="3" customFormat="1" ht="10.5" customHeight="1">
      <c r="A120" s="175"/>
      <c r="B120" s="24" t="s">
        <v>237</v>
      </c>
      <c r="C120" s="24" t="s">
        <v>67</v>
      </c>
      <c r="D120" s="7"/>
      <c r="E120" s="26">
        <v>2</v>
      </c>
      <c r="F120" s="28"/>
      <c r="G120" s="30"/>
    </row>
    <row r="121" spans="1:7" s="3" customFormat="1" ht="10.5" customHeight="1">
      <c r="A121" s="175"/>
      <c r="B121" s="24" t="s">
        <v>37</v>
      </c>
      <c r="C121" s="24" t="s">
        <v>142</v>
      </c>
      <c r="D121" s="7"/>
      <c r="E121" s="26">
        <v>1</v>
      </c>
      <c r="F121" s="28"/>
      <c r="G121" s="30"/>
    </row>
    <row r="122" spans="1:7" s="3" customFormat="1" ht="10.5" customHeight="1" thickBot="1">
      <c r="A122" s="175"/>
      <c r="B122" s="24"/>
      <c r="C122" s="6"/>
      <c r="D122" s="43">
        <f>SUM(D68:D121)</f>
        <v>46</v>
      </c>
      <c r="E122" s="45">
        <f>SUM(E68:E121)</f>
        <v>49</v>
      </c>
      <c r="F122" s="44">
        <f>SUM(F68:F121)</f>
        <v>4</v>
      </c>
      <c r="G122" s="30"/>
    </row>
    <row r="123" spans="1:7" s="3" customFormat="1" ht="10.5" customHeight="1" thickBot="1" thickTop="1">
      <c r="A123" s="23"/>
      <c r="B123" s="174"/>
      <c r="C123" s="174"/>
      <c r="D123" s="174"/>
      <c r="E123" s="174"/>
      <c r="F123" s="174"/>
      <c r="G123" s="174"/>
    </row>
    <row r="124" spans="1:7" s="16" customFormat="1" ht="10.5" customHeight="1" thickTop="1">
      <c r="A124" s="175" t="s">
        <v>31</v>
      </c>
      <c r="B124" s="15" t="s">
        <v>0</v>
      </c>
      <c r="C124" s="22" t="s">
        <v>9</v>
      </c>
      <c r="D124" s="15" t="s">
        <v>10</v>
      </c>
      <c r="E124" s="25" t="s">
        <v>11</v>
      </c>
      <c r="F124" s="27" t="s">
        <v>12</v>
      </c>
      <c r="G124" s="29" t="s">
        <v>13</v>
      </c>
    </row>
    <row r="125" spans="1:7" s="140" customFormat="1" ht="10.5" customHeight="1">
      <c r="A125" s="175"/>
      <c r="B125" s="134" t="s">
        <v>39</v>
      </c>
      <c r="C125" s="134" t="s">
        <v>188</v>
      </c>
      <c r="D125" s="136">
        <v>5</v>
      </c>
      <c r="E125" s="137"/>
      <c r="F125" s="138"/>
      <c r="G125" s="30" t="s">
        <v>294</v>
      </c>
    </row>
    <row r="126" spans="1:7" s="140" customFormat="1" ht="10.5" customHeight="1">
      <c r="A126" s="175"/>
      <c r="B126" s="134" t="s">
        <v>39</v>
      </c>
      <c r="C126" s="135" t="s">
        <v>82</v>
      </c>
      <c r="D126" s="136">
        <v>5</v>
      </c>
      <c r="E126" s="137"/>
      <c r="F126" s="138"/>
      <c r="G126" s="30" t="s">
        <v>294</v>
      </c>
    </row>
    <row r="127" spans="1:7" s="18" customFormat="1" ht="10.5" customHeight="1">
      <c r="A127" s="175"/>
      <c r="B127" s="141" t="s">
        <v>36</v>
      </c>
      <c r="C127" s="142" t="s">
        <v>297</v>
      </c>
      <c r="D127" s="143"/>
      <c r="E127" s="144"/>
      <c r="F127" s="146" t="s">
        <v>296</v>
      </c>
      <c r="G127" s="147"/>
    </row>
    <row r="128" spans="1:7" s="3" customFormat="1" ht="10.5" customHeight="1">
      <c r="A128" s="175"/>
      <c r="B128" s="24" t="s">
        <v>42</v>
      </c>
      <c r="C128" s="6" t="s">
        <v>88</v>
      </c>
      <c r="D128" s="7">
        <v>4</v>
      </c>
      <c r="E128" s="26"/>
      <c r="F128" s="28"/>
      <c r="G128" s="30"/>
    </row>
    <row r="129" spans="1:7" s="3" customFormat="1" ht="10.5" customHeight="1">
      <c r="A129" s="175"/>
      <c r="B129" s="24" t="s">
        <v>205</v>
      </c>
      <c r="C129" s="6" t="s">
        <v>121</v>
      </c>
      <c r="D129" s="7">
        <v>4</v>
      </c>
      <c r="E129" s="26">
        <v>1</v>
      </c>
      <c r="F129" s="28"/>
      <c r="G129" s="30"/>
    </row>
    <row r="130" spans="1:7" s="3" customFormat="1" ht="10.5" customHeight="1">
      <c r="A130" s="175"/>
      <c r="B130" s="24" t="s">
        <v>43</v>
      </c>
      <c r="C130" s="6" t="s">
        <v>90</v>
      </c>
      <c r="D130" s="7">
        <v>3</v>
      </c>
      <c r="E130" s="26"/>
      <c r="F130" s="28"/>
      <c r="G130" s="30"/>
    </row>
    <row r="131" spans="1:7" s="3" customFormat="1" ht="10.5" customHeight="1">
      <c r="A131" s="175"/>
      <c r="B131" s="24" t="s">
        <v>36</v>
      </c>
      <c r="C131" s="6" t="s">
        <v>132</v>
      </c>
      <c r="D131" s="7">
        <v>3</v>
      </c>
      <c r="E131" s="26"/>
      <c r="F131" s="28"/>
      <c r="G131" s="30"/>
    </row>
    <row r="132" spans="1:7" s="3" customFormat="1" ht="10.5" customHeight="1">
      <c r="A132" s="175"/>
      <c r="B132" s="24" t="s">
        <v>43</v>
      </c>
      <c r="C132" s="6" t="s">
        <v>92</v>
      </c>
      <c r="D132" s="7">
        <v>3</v>
      </c>
      <c r="E132" s="26">
        <v>1</v>
      </c>
      <c r="F132" s="28"/>
      <c r="G132" s="30"/>
    </row>
    <row r="133" spans="1:7" s="3" customFormat="1" ht="10.5" customHeight="1">
      <c r="A133" s="175"/>
      <c r="B133" s="24" t="s">
        <v>36</v>
      </c>
      <c r="C133" s="6" t="s">
        <v>276</v>
      </c>
      <c r="D133" s="7">
        <v>3</v>
      </c>
      <c r="E133" s="26"/>
      <c r="F133" s="28"/>
      <c r="G133" s="30"/>
    </row>
    <row r="134" spans="1:7" s="3" customFormat="1" ht="10.5" customHeight="1">
      <c r="A134" s="175"/>
      <c r="B134" s="24" t="s">
        <v>205</v>
      </c>
      <c r="C134" s="6" t="s">
        <v>122</v>
      </c>
      <c r="D134" s="7">
        <v>3</v>
      </c>
      <c r="E134" s="26">
        <v>1</v>
      </c>
      <c r="F134" s="28"/>
      <c r="G134" s="30"/>
    </row>
    <row r="135" spans="1:7" s="3" customFormat="1" ht="10.5" customHeight="1">
      <c r="A135" s="175"/>
      <c r="B135" s="24" t="s">
        <v>14</v>
      </c>
      <c r="C135" s="6" t="s">
        <v>61</v>
      </c>
      <c r="D135" s="7">
        <v>2</v>
      </c>
      <c r="E135" s="26"/>
      <c r="F135" s="28"/>
      <c r="G135" s="30"/>
    </row>
    <row r="136" spans="1:7" s="3" customFormat="1" ht="10.5" customHeight="1">
      <c r="A136" s="175"/>
      <c r="B136" s="24" t="s">
        <v>41</v>
      </c>
      <c r="C136" s="6" t="s">
        <v>114</v>
      </c>
      <c r="D136" s="7">
        <v>2</v>
      </c>
      <c r="E136" s="26"/>
      <c r="F136" s="28"/>
      <c r="G136" s="30"/>
    </row>
    <row r="137" spans="1:7" s="3" customFormat="1" ht="10.5" customHeight="1">
      <c r="A137" s="175"/>
      <c r="B137" s="24" t="s">
        <v>41</v>
      </c>
      <c r="C137" s="6" t="s">
        <v>115</v>
      </c>
      <c r="D137" s="7">
        <v>2</v>
      </c>
      <c r="E137" s="26"/>
      <c r="F137" s="28"/>
      <c r="G137" s="30"/>
    </row>
    <row r="138" spans="1:7" s="3" customFormat="1" ht="10.5" customHeight="1">
      <c r="A138" s="175"/>
      <c r="B138" s="24" t="s">
        <v>36</v>
      </c>
      <c r="C138" s="6" t="s">
        <v>153</v>
      </c>
      <c r="D138" s="7">
        <v>2</v>
      </c>
      <c r="E138" s="26"/>
      <c r="F138" s="28"/>
      <c r="G138" s="30"/>
    </row>
    <row r="139" spans="1:7" s="3" customFormat="1" ht="10.5" customHeight="1">
      <c r="A139" s="175"/>
      <c r="B139" s="24" t="s">
        <v>41</v>
      </c>
      <c r="C139" s="6" t="s">
        <v>117</v>
      </c>
      <c r="D139" s="7">
        <v>2</v>
      </c>
      <c r="E139" s="26"/>
      <c r="F139" s="28"/>
      <c r="G139" s="30"/>
    </row>
    <row r="140" spans="1:7" s="3" customFormat="1" ht="10.5" customHeight="1">
      <c r="A140" s="175"/>
      <c r="B140" s="24" t="s">
        <v>199</v>
      </c>
      <c r="C140" s="6" t="s">
        <v>120</v>
      </c>
      <c r="D140" s="7">
        <v>2</v>
      </c>
      <c r="E140" s="26"/>
      <c r="F140" s="28"/>
      <c r="G140" s="30"/>
    </row>
    <row r="141" spans="1:7" s="3" customFormat="1" ht="10.5" customHeight="1">
      <c r="A141" s="175"/>
      <c r="B141" s="24" t="s">
        <v>80</v>
      </c>
      <c r="C141" s="6" t="s">
        <v>78</v>
      </c>
      <c r="D141" s="7">
        <v>2</v>
      </c>
      <c r="E141" s="26"/>
      <c r="F141" s="28"/>
      <c r="G141" s="30"/>
    </row>
    <row r="142" spans="1:7" s="3" customFormat="1" ht="10.5" customHeight="1">
      <c r="A142" s="175"/>
      <c r="B142" s="24" t="s">
        <v>36</v>
      </c>
      <c r="C142" s="6" t="s">
        <v>212</v>
      </c>
      <c r="D142" s="7">
        <v>1</v>
      </c>
      <c r="E142" s="26"/>
      <c r="F142" s="28"/>
      <c r="G142" s="30"/>
    </row>
    <row r="143" spans="1:7" s="3" customFormat="1" ht="10.5" customHeight="1">
      <c r="A143" s="175"/>
      <c r="B143" s="24" t="s">
        <v>33</v>
      </c>
      <c r="C143" s="6" t="s">
        <v>241</v>
      </c>
      <c r="D143" s="7">
        <v>1</v>
      </c>
      <c r="E143" s="26"/>
      <c r="F143" s="28"/>
      <c r="G143" s="30"/>
    </row>
    <row r="144" spans="1:7" s="3" customFormat="1" ht="10.5" customHeight="1">
      <c r="A144" s="175"/>
      <c r="B144" s="24" t="s">
        <v>14</v>
      </c>
      <c r="C144" s="6" t="s">
        <v>83</v>
      </c>
      <c r="D144" s="7">
        <v>1</v>
      </c>
      <c r="E144" s="26">
        <v>1</v>
      </c>
      <c r="F144" s="28"/>
      <c r="G144" s="30"/>
    </row>
    <row r="145" spans="1:7" s="3" customFormat="1" ht="10.5" customHeight="1">
      <c r="A145" s="175"/>
      <c r="B145" s="24" t="s">
        <v>102</v>
      </c>
      <c r="C145" s="6" t="s">
        <v>277</v>
      </c>
      <c r="D145" s="7">
        <v>1</v>
      </c>
      <c r="E145" s="26"/>
      <c r="F145" s="28"/>
      <c r="G145" s="30"/>
    </row>
    <row r="146" spans="1:7" s="3" customFormat="1" ht="10.5" customHeight="1">
      <c r="A146" s="175"/>
      <c r="B146" s="24" t="s">
        <v>199</v>
      </c>
      <c r="C146" s="6" t="s">
        <v>207</v>
      </c>
      <c r="D146" s="7">
        <v>1</v>
      </c>
      <c r="E146" s="26"/>
      <c r="F146" s="28"/>
      <c r="G146" s="30"/>
    </row>
    <row r="147" spans="1:7" s="3" customFormat="1" ht="10.5" customHeight="1">
      <c r="A147" s="175"/>
      <c r="B147" s="24" t="s">
        <v>14</v>
      </c>
      <c r="C147" s="6" t="s">
        <v>213</v>
      </c>
      <c r="D147" s="7">
        <v>1</v>
      </c>
      <c r="E147" s="26"/>
      <c r="F147" s="28"/>
      <c r="G147" s="30"/>
    </row>
    <row r="148" spans="1:7" s="3" customFormat="1" ht="10.5" customHeight="1">
      <c r="A148" s="175"/>
      <c r="B148" s="24" t="s">
        <v>205</v>
      </c>
      <c r="C148" s="6" t="s">
        <v>112</v>
      </c>
      <c r="D148" s="7">
        <v>1</v>
      </c>
      <c r="E148" s="26"/>
      <c r="F148" s="28"/>
      <c r="G148" s="30"/>
    </row>
    <row r="149" spans="1:7" s="3" customFormat="1" ht="10.5" customHeight="1">
      <c r="A149" s="175"/>
      <c r="B149" s="24" t="s">
        <v>134</v>
      </c>
      <c r="C149" s="6" t="s">
        <v>168</v>
      </c>
      <c r="D149" s="7">
        <v>1</v>
      </c>
      <c r="E149" s="26"/>
      <c r="F149" s="28"/>
      <c r="G149" s="30"/>
    </row>
    <row r="150" spans="1:7" s="3" customFormat="1" ht="10.5" customHeight="1">
      <c r="A150" s="175"/>
      <c r="B150" s="24" t="s">
        <v>102</v>
      </c>
      <c r="C150" s="6" t="s">
        <v>203</v>
      </c>
      <c r="D150" s="7">
        <v>1</v>
      </c>
      <c r="E150" s="26"/>
      <c r="F150" s="28"/>
      <c r="G150" s="30"/>
    </row>
    <row r="151" spans="1:7" s="3" customFormat="1" ht="10.5" customHeight="1">
      <c r="A151" s="175"/>
      <c r="B151" s="24" t="s">
        <v>80</v>
      </c>
      <c r="C151" s="6" t="s">
        <v>77</v>
      </c>
      <c r="D151" s="7">
        <v>1</v>
      </c>
      <c r="E151" s="26"/>
      <c r="F151" s="28"/>
      <c r="G151" s="30"/>
    </row>
    <row r="152" spans="1:7" s="3" customFormat="1" ht="10.5" customHeight="1">
      <c r="A152" s="175"/>
      <c r="B152" s="24" t="s">
        <v>33</v>
      </c>
      <c r="C152" s="6" t="s">
        <v>93</v>
      </c>
      <c r="D152" s="7">
        <v>1</v>
      </c>
      <c r="E152" s="26"/>
      <c r="F152" s="28"/>
      <c r="G152" s="30"/>
    </row>
    <row r="153" spans="1:7" s="3" customFormat="1" ht="10.5" customHeight="1">
      <c r="A153" s="175"/>
      <c r="B153" s="24" t="s">
        <v>14</v>
      </c>
      <c r="C153" s="6" t="s">
        <v>214</v>
      </c>
      <c r="D153" s="7">
        <v>1</v>
      </c>
      <c r="E153" s="26"/>
      <c r="F153" s="28"/>
      <c r="G153" s="30"/>
    </row>
    <row r="154" spans="1:7" s="3" customFormat="1" ht="10.5" customHeight="1">
      <c r="A154" s="175"/>
      <c r="B154" s="24" t="s">
        <v>134</v>
      </c>
      <c r="C154" s="6" t="s">
        <v>251</v>
      </c>
      <c r="D154" s="7">
        <v>1</v>
      </c>
      <c r="E154" s="26">
        <v>1</v>
      </c>
      <c r="F154" s="28"/>
      <c r="G154" s="30"/>
    </row>
    <row r="155" spans="1:7" s="3" customFormat="1" ht="10.5" customHeight="1">
      <c r="A155" s="175"/>
      <c r="B155" s="24" t="s">
        <v>123</v>
      </c>
      <c r="C155" s="6" t="s">
        <v>126</v>
      </c>
      <c r="D155" s="7">
        <v>1</v>
      </c>
      <c r="E155" s="26"/>
      <c r="F155" s="28"/>
      <c r="G155" s="30"/>
    </row>
    <row r="156" spans="1:7" s="3" customFormat="1" ht="10.5" customHeight="1">
      <c r="A156" s="175"/>
      <c r="B156" s="24" t="s">
        <v>36</v>
      </c>
      <c r="C156" s="6" t="s">
        <v>154</v>
      </c>
      <c r="D156" s="7">
        <v>1</v>
      </c>
      <c r="E156" s="26">
        <v>1</v>
      </c>
      <c r="F156" s="28"/>
      <c r="G156" s="30"/>
    </row>
    <row r="157" spans="1:7" s="3" customFormat="1" ht="10.5" customHeight="1">
      <c r="A157" s="175"/>
      <c r="B157" s="24" t="s">
        <v>123</v>
      </c>
      <c r="C157" s="6" t="s">
        <v>127</v>
      </c>
      <c r="D157" s="7">
        <v>1</v>
      </c>
      <c r="E157" s="26"/>
      <c r="F157" s="28">
        <v>1</v>
      </c>
      <c r="G157" s="30" t="s">
        <v>256</v>
      </c>
    </row>
    <row r="158" spans="1:7" s="3" customFormat="1" ht="10.5" customHeight="1">
      <c r="A158" s="175"/>
      <c r="B158" s="24" t="s">
        <v>134</v>
      </c>
      <c r="C158" s="6" t="s">
        <v>206</v>
      </c>
      <c r="D158" s="7">
        <v>1</v>
      </c>
      <c r="E158" s="26"/>
      <c r="F158" s="28"/>
      <c r="G158" s="30"/>
    </row>
    <row r="159" spans="1:7" s="3" customFormat="1" ht="10.5" customHeight="1">
      <c r="A159" s="175"/>
      <c r="B159" s="24" t="s">
        <v>36</v>
      </c>
      <c r="C159" s="6" t="s">
        <v>133</v>
      </c>
      <c r="D159" s="7">
        <v>1</v>
      </c>
      <c r="E159" s="26"/>
      <c r="F159" s="28"/>
      <c r="G159" s="30"/>
    </row>
    <row r="160" spans="1:7" s="3" customFormat="1" ht="10.5" customHeight="1">
      <c r="A160" s="175"/>
      <c r="B160" s="24" t="s">
        <v>39</v>
      </c>
      <c r="C160" s="24" t="s">
        <v>81</v>
      </c>
      <c r="D160" s="7">
        <v>1</v>
      </c>
      <c r="E160" s="26"/>
      <c r="F160" s="28"/>
      <c r="G160" s="30"/>
    </row>
    <row r="161" spans="1:7" s="3" customFormat="1" ht="10.5" customHeight="1">
      <c r="A161" s="175"/>
      <c r="B161" s="24" t="s">
        <v>41</v>
      </c>
      <c r="C161" s="6" t="s">
        <v>244</v>
      </c>
      <c r="D161" s="7">
        <v>1</v>
      </c>
      <c r="E161" s="26">
        <v>1</v>
      </c>
      <c r="F161" s="28"/>
      <c r="G161" s="30"/>
    </row>
    <row r="162" spans="1:7" s="3" customFormat="1" ht="10.5" customHeight="1">
      <c r="A162" s="175"/>
      <c r="B162" s="24" t="s">
        <v>221</v>
      </c>
      <c r="C162" s="6" t="s">
        <v>290</v>
      </c>
      <c r="D162" s="7">
        <v>1</v>
      </c>
      <c r="E162" s="26"/>
      <c r="F162" s="28"/>
      <c r="G162" s="30"/>
    </row>
    <row r="163" spans="1:7" s="3" customFormat="1" ht="10.5" customHeight="1">
      <c r="A163" s="175"/>
      <c r="B163" s="24" t="s">
        <v>41</v>
      </c>
      <c r="C163" s="6" t="s">
        <v>219</v>
      </c>
      <c r="D163" s="7">
        <v>1</v>
      </c>
      <c r="E163" s="26"/>
      <c r="F163" s="28"/>
      <c r="G163" s="30"/>
    </row>
    <row r="164" spans="1:7" s="3" customFormat="1" ht="10.5" customHeight="1">
      <c r="A164" s="175"/>
      <c r="B164" s="24" t="s">
        <v>237</v>
      </c>
      <c r="C164" s="6" t="s">
        <v>63</v>
      </c>
      <c r="D164" s="7">
        <v>1</v>
      </c>
      <c r="E164" s="26"/>
      <c r="F164" s="28"/>
      <c r="G164" s="30"/>
    </row>
    <row r="165" spans="1:7" s="3" customFormat="1" ht="10.5" customHeight="1">
      <c r="A165" s="175"/>
      <c r="B165" s="24" t="s">
        <v>39</v>
      </c>
      <c r="C165" s="24" t="s">
        <v>187</v>
      </c>
      <c r="D165" s="7">
        <v>1</v>
      </c>
      <c r="E165" s="26"/>
      <c r="F165" s="28"/>
      <c r="G165" s="30"/>
    </row>
    <row r="166" spans="1:7" s="3" customFormat="1" ht="10.5" customHeight="1">
      <c r="A166" s="175"/>
      <c r="B166" s="24" t="s">
        <v>33</v>
      </c>
      <c r="C166" s="6" t="s">
        <v>209</v>
      </c>
      <c r="D166" s="7">
        <v>1</v>
      </c>
      <c r="E166" s="26">
        <v>1</v>
      </c>
      <c r="F166" s="28"/>
      <c r="G166" s="30"/>
    </row>
    <row r="167" spans="1:7" s="3" customFormat="1" ht="10.5" customHeight="1">
      <c r="A167" s="175"/>
      <c r="B167" s="24" t="s">
        <v>36</v>
      </c>
      <c r="C167" s="6" t="s">
        <v>211</v>
      </c>
      <c r="D167" s="7">
        <v>1</v>
      </c>
      <c r="E167" s="26"/>
      <c r="F167" s="28"/>
      <c r="G167" s="30"/>
    </row>
    <row r="168" spans="1:7" s="3" customFormat="1" ht="10.5" customHeight="1">
      <c r="A168" s="175"/>
      <c r="B168" s="24" t="s">
        <v>39</v>
      </c>
      <c r="C168" s="24" t="s">
        <v>189</v>
      </c>
      <c r="D168" s="7">
        <v>1</v>
      </c>
      <c r="E168" s="26">
        <v>1</v>
      </c>
      <c r="F168" s="28"/>
      <c r="G168" s="30"/>
    </row>
    <row r="169" spans="1:7" s="3" customFormat="1" ht="10.5" customHeight="1">
      <c r="A169" s="175"/>
      <c r="B169" s="24" t="s">
        <v>237</v>
      </c>
      <c r="C169" s="6" t="s">
        <v>85</v>
      </c>
      <c r="D169" s="7">
        <v>1</v>
      </c>
      <c r="E169" s="26"/>
      <c r="F169" s="28"/>
      <c r="G169" s="30"/>
    </row>
    <row r="170" spans="1:7" s="3" customFormat="1" ht="10.5" customHeight="1">
      <c r="A170" s="175"/>
      <c r="B170" s="24" t="s">
        <v>42</v>
      </c>
      <c r="C170" s="6" t="s">
        <v>220</v>
      </c>
      <c r="D170" s="7">
        <v>1</v>
      </c>
      <c r="E170" s="26"/>
      <c r="F170" s="28"/>
      <c r="G170" s="30"/>
    </row>
    <row r="171" spans="1:7" s="3" customFormat="1" ht="10.5" customHeight="1">
      <c r="A171" s="175"/>
      <c r="B171" s="24" t="s">
        <v>237</v>
      </c>
      <c r="C171" s="6" t="s">
        <v>86</v>
      </c>
      <c r="D171" s="7">
        <v>1</v>
      </c>
      <c r="E171" s="26"/>
      <c r="F171" s="28"/>
      <c r="G171" s="30"/>
    </row>
    <row r="172" spans="1:7" s="3" customFormat="1" ht="10.5" customHeight="1">
      <c r="A172" s="175"/>
      <c r="B172" s="24" t="s">
        <v>102</v>
      </c>
      <c r="C172" s="6" t="s">
        <v>204</v>
      </c>
      <c r="D172" s="7">
        <v>1</v>
      </c>
      <c r="E172" s="26"/>
      <c r="F172" s="28"/>
      <c r="G172" s="30"/>
    </row>
    <row r="173" spans="1:7" s="3" customFormat="1" ht="10.5" customHeight="1">
      <c r="A173" s="175"/>
      <c r="B173" s="24" t="s">
        <v>80</v>
      </c>
      <c r="C173" s="6" t="s">
        <v>79</v>
      </c>
      <c r="D173" s="7">
        <v>1</v>
      </c>
      <c r="E173" s="26"/>
      <c r="F173" s="28"/>
      <c r="G173" s="30"/>
    </row>
    <row r="174" spans="1:7" s="3" customFormat="1" ht="10.5" customHeight="1">
      <c r="A174" s="175"/>
      <c r="B174" s="24" t="s">
        <v>41</v>
      </c>
      <c r="C174" s="6" t="s">
        <v>113</v>
      </c>
      <c r="D174" s="7"/>
      <c r="E174" s="26">
        <v>1</v>
      </c>
      <c r="F174" s="28"/>
      <c r="G174" s="30"/>
    </row>
    <row r="175" spans="1:7" s="3" customFormat="1" ht="10.5" customHeight="1">
      <c r="A175" s="175"/>
      <c r="B175" s="24" t="s">
        <v>43</v>
      </c>
      <c r="C175" s="6" t="s">
        <v>91</v>
      </c>
      <c r="D175" s="7"/>
      <c r="E175" s="26">
        <v>1</v>
      </c>
      <c r="F175" s="28"/>
      <c r="G175" s="30"/>
    </row>
    <row r="176" spans="1:7" s="3" customFormat="1" ht="10.5" customHeight="1">
      <c r="A176" s="175"/>
      <c r="B176" s="24" t="s">
        <v>14</v>
      </c>
      <c r="C176" s="6" t="s">
        <v>84</v>
      </c>
      <c r="D176" s="7"/>
      <c r="E176" s="26">
        <v>1</v>
      </c>
      <c r="F176" s="28"/>
      <c r="G176" s="30"/>
    </row>
    <row r="177" spans="1:7" s="3" customFormat="1" ht="10.5" customHeight="1">
      <c r="A177" s="175"/>
      <c r="B177" s="24" t="s">
        <v>237</v>
      </c>
      <c r="C177" s="6" t="s">
        <v>87</v>
      </c>
      <c r="D177" s="7"/>
      <c r="E177" s="26">
        <v>1</v>
      </c>
      <c r="F177" s="28"/>
      <c r="G177" s="30"/>
    </row>
    <row r="178" spans="1:7" s="3" customFormat="1" ht="10.5" customHeight="1">
      <c r="A178" s="175"/>
      <c r="B178" s="24" t="s">
        <v>237</v>
      </c>
      <c r="C178" s="6" t="s">
        <v>151</v>
      </c>
      <c r="D178" s="7"/>
      <c r="E178" s="26">
        <v>2</v>
      </c>
      <c r="F178" s="28">
        <v>1</v>
      </c>
      <c r="G178" s="30"/>
    </row>
    <row r="179" spans="1:7" s="3" customFormat="1" ht="10.5" customHeight="1">
      <c r="A179" s="175"/>
      <c r="B179" s="24" t="s">
        <v>42</v>
      </c>
      <c r="C179" s="6" t="s">
        <v>89</v>
      </c>
      <c r="D179" s="7"/>
      <c r="E179" s="26">
        <v>1</v>
      </c>
      <c r="F179" s="28"/>
      <c r="G179" s="30"/>
    </row>
    <row r="180" spans="1:7" s="3" customFormat="1" ht="10.5" customHeight="1">
      <c r="A180" s="175"/>
      <c r="B180" s="24" t="s">
        <v>80</v>
      </c>
      <c r="C180" s="6" t="s">
        <v>152</v>
      </c>
      <c r="D180" s="7"/>
      <c r="E180" s="26">
        <v>1</v>
      </c>
      <c r="F180" s="28"/>
      <c r="G180" s="30"/>
    </row>
    <row r="181" spans="1:7" s="3" customFormat="1" ht="10.5" customHeight="1">
      <c r="A181" s="175"/>
      <c r="B181" s="24" t="s">
        <v>43</v>
      </c>
      <c r="C181" s="6" t="s">
        <v>215</v>
      </c>
      <c r="D181" s="7"/>
      <c r="E181" s="26">
        <v>1</v>
      </c>
      <c r="F181" s="28"/>
      <c r="G181" s="30"/>
    </row>
    <row r="182" spans="1:7" s="3" customFormat="1" ht="10.5" customHeight="1">
      <c r="A182" s="175"/>
      <c r="B182" s="24" t="s">
        <v>39</v>
      </c>
      <c r="C182" s="6" t="s">
        <v>218</v>
      </c>
      <c r="D182" s="7"/>
      <c r="E182" s="26">
        <v>1</v>
      </c>
      <c r="F182" s="28"/>
      <c r="G182" s="30"/>
    </row>
    <row r="183" spans="1:7" s="3" customFormat="1" ht="10.5" customHeight="1">
      <c r="A183" s="175"/>
      <c r="B183" s="24" t="s">
        <v>102</v>
      </c>
      <c r="C183" s="6" t="s">
        <v>202</v>
      </c>
      <c r="D183" s="7"/>
      <c r="E183" s="26">
        <v>1</v>
      </c>
      <c r="F183" s="28"/>
      <c r="G183" s="30"/>
    </row>
    <row r="184" spans="1:7" s="3" customFormat="1" ht="10.5" customHeight="1">
      <c r="A184" s="175"/>
      <c r="B184" s="24" t="s">
        <v>134</v>
      </c>
      <c r="C184" s="6" t="s">
        <v>136</v>
      </c>
      <c r="D184" s="7"/>
      <c r="E184" s="26">
        <v>2</v>
      </c>
      <c r="F184" s="28"/>
      <c r="G184" s="30"/>
    </row>
    <row r="185" spans="1:7" s="3" customFormat="1" ht="10.5" customHeight="1">
      <c r="A185" s="175"/>
      <c r="B185" s="24" t="s">
        <v>199</v>
      </c>
      <c r="C185" s="6" t="s">
        <v>118</v>
      </c>
      <c r="D185" s="7"/>
      <c r="E185" s="26">
        <v>1</v>
      </c>
      <c r="F185" s="28">
        <v>1</v>
      </c>
      <c r="G185" s="30" t="s">
        <v>119</v>
      </c>
    </row>
    <row r="186" spans="1:7" s="3" customFormat="1" ht="10.5" customHeight="1">
      <c r="A186" s="175"/>
      <c r="B186" s="24" t="s">
        <v>43</v>
      </c>
      <c r="C186" s="6" t="s">
        <v>170</v>
      </c>
      <c r="D186" s="7"/>
      <c r="E186" s="26">
        <v>1</v>
      </c>
      <c r="F186" s="28"/>
      <c r="G186" s="30"/>
    </row>
    <row r="187" spans="1:7" s="3" customFormat="1" ht="10.5" customHeight="1">
      <c r="A187" s="175"/>
      <c r="B187" s="24" t="s">
        <v>43</v>
      </c>
      <c r="C187" s="6" t="s">
        <v>216</v>
      </c>
      <c r="D187" s="7"/>
      <c r="E187" s="26">
        <v>1</v>
      </c>
      <c r="F187" s="28">
        <v>1</v>
      </c>
      <c r="G187" s="30" t="s">
        <v>217</v>
      </c>
    </row>
    <row r="188" spans="1:7" s="3" customFormat="1" ht="10.5" customHeight="1">
      <c r="A188" s="175"/>
      <c r="B188" s="24" t="s">
        <v>41</v>
      </c>
      <c r="C188" s="6" t="s">
        <v>167</v>
      </c>
      <c r="D188" s="7"/>
      <c r="E188" s="26">
        <v>1</v>
      </c>
      <c r="F188" s="28"/>
      <c r="G188" s="30"/>
    </row>
    <row r="189" spans="1:7" s="3" customFormat="1" ht="10.5" customHeight="1">
      <c r="A189" s="175"/>
      <c r="B189" s="24" t="s">
        <v>39</v>
      </c>
      <c r="C189" s="6" t="s">
        <v>248</v>
      </c>
      <c r="D189" s="7"/>
      <c r="E189" s="26">
        <v>1</v>
      </c>
      <c r="F189" s="28"/>
      <c r="G189" s="30"/>
    </row>
    <row r="190" spans="1:7" s="3" customFormat="1" ht="10.5" customHeight="1">
      <c r="A190" s="175"/>
      <c r="B190" s="24" t="s">
        <v>33</v>
      </c>
      <c r="C190" s="6" t="s">
        <v>208</v>
      </c>
      <c r="D190" s="7"/>
      <c r="E190" s="26">
        <v>1</v>
      </c>
      <c r="F190" s="28"/>
      <c r="G190" s="30"/>
    </row>
    <row r="191" spans="1:7" s="3" customFormat="1" ht="10.5" customHeight="1">
      <c r="A191" s="175"/>
      <c r="B191" s="24" t="s">
        <v>33</v>
      </c>
      <c r="C191" s="6" t="s">
        <v>210</v>
      </c>
      <c r="D191" s="7"/>
      <c r="E191" s="26">
        <v>1</v>
      </c>
      <c r="F191" s="28"/>
      <c r="G191" s="30"/>
    </row>
    <row r="192" spans="1:7" s="3" customFormat="1" ht="10.5" customHeight="1">
      <c r="A192" s="175"/>
      <c r="B192" s="24" t="s">
        <v>41</v>
      </c>
      <c r="C192" s="6" t="s">
        <v>116</v>
      </c>
      <c r="D192" s="7"/>
      <c r="E192" s="26">
        <v>1</v>
      </c>
      <c r="F192" s="28"/>
      <c r="G192" s="30"/>
    </row>
    <row r="193" spans="1:7" s="3" customFormat="1" ht="10.5" customHeight="1">
      <c r="A193" s="175"/>
      <c r="B193" s="24" t="s">
        <v>33</v>
      </c>
      <c r="C193" s="6" t="s">
        <v>150</v>
      </c>
      <c r="D193" s="7"/>
      <c r="E193" s="26">
        <v>1</v>
      </c>
      <c r="F193" s="28"/>
      <c r="G193" s="30"/>
    </row>
    <row r="194" spans="1:7" s="3" customFormat="1" ht="10.5" customHeight="1">
      <c r="A194" s="175"/>
      <c r="B194" s="24" t="s">
        <v>102</v>
      </c>
      <c r="C194" s="6" t="s">
        <v>171</v>
      </c>
      <c r="D194" s="7"/>
      <c r="E194" s="26">
        <v>1</v>
      </c>
      <c r="F194" s="28"/>
      <c r="G194" s="30"/>
    </row>
    <row r="195" spans="1:7" s="3" customFormat="1" ht="10.5" customHeight="1">
      <c r="A195" s="175"/>
      <c r="B195" s="24" t="s">
        <v>123</v>
      </c>
      <c r="C195" s="6" t="s">
        <v>124</v>
      </c>
      <c r="D195" s="7"/>
      <c r="E195" s="26">
        <v>1</v>
      </c>
      <c r="F195" s="28"/>
      <c r="G195" s="30"/>
    </row>
    <row r="196" spans="1:7" s="3" customFormat="1" ht="10.5" customHeight="1">
      <c r="A196" s="175"/>
      <c r="B196" s="24" t="s">
        <v>237</v>
      </c>
      <c r="C196" s="6" t="s">
        <v>243</v>
      </c>
      <c r="D196" s="7"/>
      <c r="E196" s="26">
        <v>1</v>
      </c>
      <c r="F196" s="28"/>
      <c r="G196" s="30"/>
    </row>
    <row r="197" spans="1:7" s="3" customFormat="1" ht="10.5" customHeight="1">
      <c r="A197" s="175"/>
      <c r="B197" s="24" t="s">
        <v>134</v>
      </c>
      <c r="C197" s="6" t="s">
        <v>135</v>
      </c>
      <c r="D197" s="7"/>
      <c r="E197" s="26">
        <v>1</v>
      </c>
      <c r="F197" s="28"/>
      <c r="G197" s="30"/>
    </row>
    <row r="198" spans="1:7" s="3" customFormat="1" ht="10.5" customHeight="1">
      <c r="A198" s="175"/>
      <c r="B198" s="24" t="s">
        <v>134</v>
      </c>
      <c r="C198" s="6" t="s">
        <v>169</v>
      </c>
      <c r="D198" s="7"/>
      <c r="E198" s="26">
        <v>1</v>
      </c>
      <c r="F198" s="28"/>
      <c r="G198" s="30"/>
    </row>
    <row r="199" spans="1:7" s="3" customFormat="1" ht="10.5" customHeight="1">
      <c r="A199" s="175"/>
      <c r="B199" s="24" t="s">
        <v>123</v>
      </c>
      <c r="C199" s="6" t="s">
        <v>125</v>
      </c>
      <c r="D199" s="7"/>
      <c r="E199" s="26">
        <v>1</v>
      </c>
      <c r="F199" s="28"/>
      <c r="G199" s="30"/>
    </row>
    <row r="200" spans="1:7" s="3" customFormat="1" ht="10.5" customHeight="1" thickBot="1">
      <c r="A200" s="175"/>
      <c r="B200" s="24"/>
      <c r="C200" s="6"/>
      <c r="D200" s="43">
        <f>SUM(D125:D199)</f>
        <v>79</v>
      </c>
      <c r="E200" s="45">
        <f>SUM(E125:E199)</f>
        <v>37</v>
      </c>
      <c r="F200" s="44">
        <f>SUM(F125:F199)</f>
        <v>4</v>
      </c>
      <c r="G200" s="30"/>
    </row>
    <row r="201" spans="1:7" s="3" customFormat="1" ht="10.5" customHeight="1" thickBot="1" thickTop="1">
      <c r="A201" s="23"/>
      <c r="B201" s="174"/>
      <c r="C201" s="174"/>
      <c r="D201" s="174"/>
      <c r="E201" s="174"/>
      <c r="F201" s="174"/>
      <c r="G201" s="174"/>
    </row>
    <row r="202" spans="1:7" s="16" customFormat="1" ht="10.5" customHeight="1" thickTop="1">
      <c r="A202" s="175" t="s">
        <v>32</v>
      </c>
      <c r="B202" s="15" t="s">
        <v>0</v>
      </c>
      <c r="C202" s="22" t="s">
        <v>9</v>
      </c>
      <c r="D202" s="15" t="s">
        <v>10</v>
      </c>
      <c r="E202" s="25" t="s">
        <v>11</v>
      </c>
      <c r="F202" s="27" t="s">
        <v>12</v>
      </c>
      <c r="G202" s="29" t="s">
        <v>13</v>
      </c>
    </row>
    <row r="203" spans="1:7" s="140" customFormat="1" ht="10.5" customHeight="1">
      <c r="A203" s="175"/>
      <c r="B203" s="134" t="s">
        <v>199</v>
      </c>
      <c r="C203" s="135" t="s">
        <v>112</v>
      </c>
      <c r="D203" s="136">
        <v>5</v>
      </c>
      <c r="E203" s="137"/>
      <c r="F203" s="138"/>
      <c r="G203" s="139" t="s">
        <v>294</v>
      </c>
    </row>
    <row r="204" spans="1:6" s="18" customFormat="1" ht="10.5" customHeight="1">
      <c r="A204" s="175"/>
      <c r="B204" s="141" t="s">
        <v>80</v>
      </c>
      <c r="C204" s="142" t="s">
        <v>295</v>
      </c>
      <c r="D204" s="143"/>
      <c r="E204" s="144"/>
      <c r="F204" s="145" t="s">
        <v>296</v>
      </c>
    </row>
    <row r="205" spans="1:7" s="3" customFormat="1" ht="10.5" customHeight="1">
      <c r="A205" s="175"/>
      <c r="B205" s="24" t="s">
        <v>39</v>
      </c>
      <c r="C205" s="6" t="s">
        <v>146</v>
      </c>
      <c r="D205" s="7">
        <v>4</v>
      </c>
      <c r="E205" s="26"/>
      <c r="F205" s="28"/>
      <c r="G205" s="30"/>
    </row>
    <row r="206" spans="1:7" s="3" customFormat="1" ht="10.5" customHeight="1">
      <c r="A206" s="175"/>
      <c r="B206" s="24" t="s">
        <v>80</v>
      </c>
      <c r="C206" s="6" t="s">
        <v>77</v>
      </c>
      <c r="D206" s="7">
        <v>4</v>
      </c>
      <c r="E206" s="26"/>
      <c r="F206" s="28"/>
      <c r="G206" s="30"/>
    </row>
    <row r="207" spans="1:7" s="3" customFormat="1" ht="10.5" customHeight="1">
      <c r="A207" s="175"/>
      <c r="B207" s="24" t="s">
        <v>41</v>
      </c>
      <c r="C207" s="6" t="s">
        <v>198</v>
      </c>
      <c r="D207" s="7">
        <v>4</v>
      </c>
      <c r="E207" s="26"/>
      <c r="F207" s="28"/>
      <c r="G207" s="31"/>
    </row>
    <row r="208" spans="1:7" s="3" customFormat="1" ht="10.5" customHeight="1">
      <c r="A208" s="175"/>
      <c r="B208" s="24" t="s">
        <v>80</v>
      </c>
      <c r="C208" s="6" t="s">
        <v>96</v>
      </c>
      <c r="D208" s="7">
        <v>4</v>
      </c>
      <c r="E208" s="26"/>
      <c r="F208" s="28"/>
      <c r="G208" s="31"/>
    </row>
    <row r="209" spans="1:7" s="3" customFormat="1" ht="10.5" customHeight="1">
      <c r="A209" s="175"/>
      <c r="B209" s="24" t="s">
        <v>41</v>
      </c>
      <c r="C209" s="6" t="s">
        <v>110</v>
      </c>
      <c r="D209" s="7">
        <v>3</v>
      </c>
      <c r="E209" s="26"/>
      <c r="F209" s="28"/>
      <c r="G209" s="31"/>
    </row>
    <row r="210" spans="1:7" s="3" customFormat="1" ht="10.5" customHeight="1">
      <c r="A210" s="175"/>
      <c r="B210" s="24" t="s">
        <v>37</v>
      </c>
      <c r="C210" s="6" t="s">
        <v>130</v>
      </c>
      <c r="D210" s="7">
        <v>3</v>
      </c>
      <c r="E210" s="26"/>
      <c r="F210" s="28"/>
      <c r="G210" s="30"/>
    </row>
    <row r="211" spans="1:7" s="3" customFormat="1" ht="10.5" customHeight="1">
      <c r="A211" s="175"/>
      <c r="B211" s="24" t="s">
        <v>199</v>
      </c>
      <c r="C211" s="6" t="s">
        <v>111</v>
      </c>
      <c r="D211" s="7">
        <v>3</v>
      </c>
      <c r="E211" s="26"/>
      <c r="F211" s="28"/>
      <c r="G211" s="31"/>
    </row>
    <row r="212" spans="1:7" s="3" customFormat="1" ht="10.5" customHeight="1">
      <c r="A212" s="175"/>
      <c r="B212" s="24" t="s">
        <v>39</v>
      </c>
      <c r="C212" s="6" t="s">
        <v>147</v>
      </c>
      <c r="D212" s="7">
        <v>3</v>
      </c>
      <c r="E212" s="26"/>
      <c r="F212" s="28"/>
      <c r="G212" s="30"/>
    </row>
    <row r="213" spans="1:7" s="3" customFormat="1" ht="10.5" customHeight="1">
      <c r="A213" s="175"/>
      <c r="B213" s="24" t="s">
        <v>199</v>
      </c>
      <c r="C213" s="6" t="s">
        <v>250</v>
      </c>
      <c r="D213" s="7">
        <v>2</v>
      </c>
      <c r="E213" s="26"/>
      <c r="F213" s="28"/>
      <c r="G213" s="30"/>
    </row>
    <row r="214" spans="1:7" s="3" customFormat="1" ht="10.5" customHeight="1">
      <c r="A214" s="175"/>
      <c r="B214" s="24" t="s">
        <v>41</v>
      </c>
      <c r="C214" s="6" t="s">
        <v>197</v>
      </c>
      <c r="D214" s="7">
        <v>2</v>
      </c>
      <c r="E214" s="26"/>
      <c r="F214" s="28"/>
      <c r="G214" s="31"/>
    </row>
    <row r="215" spans="1:7" s="3" customFormat="1" ht="10.5" customHeight="1">
      <c r="A215" s="175"/>
      <c r="B215" s="24" t="s">
        <v>199</v>
      </c>
      <c r="C215" s="6" t="s">
        <v>186</v>
      </c>
      <c r="D215" s="7">
        <v>2</v>
      </c>
      <c r="E215" s="26"/>
      <c r="F215" s="28"/>
      <c r="G215" s="31"/>
    </row>
    <row r="216" spans="1:7" s="3" customFormat="1" ht="10.5" customHeight="1">
      <c r="A216" s="175"/>
      <c r="B216" s="24" t="s">
        <v>37</v>
      </c>
      <c r="C216" s="6" t="s">
        <v>131</v>
      </c>
      <c r="D216" s="7">
        <v>2</v>
      </c>
      <c r="E216" s="26"/>
      <c r="F216" s="28"/>
      <c r="G216" s="30"/>
    </row>
    <row r="217" spans="1:7" s="3" customFormat="1" ht="10.5" customHeight="1">
      <c r="A217" s="175"/>
      <c r="B217" s="24" t="s">
        <v>80</v>
      </c>
      <c r="C217" s="6" t="s">
        <v>247</v>
      </c>
      <c r="D217" s="7">
        <v>2</v>
      </c>
      <c r="E217" s="26"/>
      <c r="F217" s="28"/>
      <c r="G217" s="31"/>
    </row>
    <row r="218" spans="1:7" s="3" customFormat="1" ht="10.5" customHeight="1">
      <c r="A218" s="175"/>
      <c r="B218" s="24" t="s">
        <v>102</v>
      </c>
      <c r="C218" s="6" t="s">
        <v>103</v>
      </c>
      <c r="D218" s="7">
        <v>2</v>
      </c>
      <c r="E218" s="26"/>
      <c r="F218" s="28"/>
      <c r="G218" s="30"/>
    </row>
    <row r="219" spans="1:7" s="3" customFormat="1" ht="10.5" customHeight="1">
      <c r="A219" s="175"/>
      <c r="B219" s="24" t="s">
        <v>36</v>
      </c>
      <c r="C219" s="6" t="s">
        <v>128</v>
      </c>
      <c r="D219" s="7">
        <v>2</v>
      </c>
      <c r="E219" s="26"/>
      <c r="F219" s="28"/>
      <c r="G219" s="30"/>
    </row>
    <row r="220" spans="1:7" s="3" customFormat="1" ht="10.5" customHeight="1">
      <c r="A220" s="175"/>
      <c r="B220" s="24" t="s">
        <v>37</v>
      </c>
      <c r="C220" s="6" t="s">
        <v>200</v>
      </c>
      <c r="D220" s="7">
        <v>2</v>
      </c>
      <c r="E220" s="26"/>
      <c r="F220" s="28"/>
      <c r="G220" s="30"/>
    </row>
    <row r="221" spans="1:7" s="3" customFormat="1" ht="10.5" customHeight="1">
      <c r="A221" s="175"/>
      <c r="B221" s="24" t="s">
        <v>33</v>
      </c>
      <c r="C221" s="6" t="s">
        <v>107</v>
      </c>
      <c r="D221" s="7">
        <v>2</v>
      </c>
      <c r="E221" s="26">
        <v>1</v>
      </c>
      <c r="F221" s="28"/>
      <c r="G221" s="31"/>
    </row>
    <row r="222" spans="1:7" s="3" customFormat="1" ht="10.5" customHeight="1">
      <c r="A222" s="175"/>
      <c r="B222" s="24" t="s">
        <v>80</v>
      </c>
      <c r="C222" s="6" t="s">
        <v>97</v>
      </c>
      <c r="D222" s="7">
        <v>1</v>
      </c>
      <c r="E222" s="26"/>
      <c r="F222" s="28"/>
      <c r="G222" s="30"/>
    </row>
    <row r="223" spans="1:7" s="3" customFormat="1" ht="10.5" customHeight="1">
      <c r="A223" s="175"/>
      <c r="B223" s="24" t="s">
        <v>80</v>
      </c>
      <c r="C223" s="6" t="s">
        <v>149</v>
      </c>
      <c r="D223" s="7">
        <v>1</v>
      </c>
      <c r="E223" s="26"/>
      <c r="F223" s="28"/>
      <c r="G223" s="30"/>
    </row>
    <row r="224" spans="1:7" s="3" customFormat="1" ht="10.5" customHeight="1">
      <c r="A224" s="175"/>
      <c r="B224" s="24" t="s">
        <v>33</v>
      </c>
      <c r="C224" s="6" t="s">
        <v>104</v>
      </c>
      <c r="D224" s="7">
        <v>1</v>
      </c>
      <c r="E224" s="26"/>
      <c r="F224" s="28"/>
      <c r="G224" s="31"/>
    </row>
    <row r="225" spans="1:7" s="3" customFormat="1" ht="10.5" customHeight="1">
      <c r="A225" s="175"/>
      <c r="B225" s="24" t="s">
        <v>33</v>
      </c>
      <c r="C225" s="6" t="s">
        <v>106</v>
      </c>
      <c r="D225" s="7">
        <v>1</v>
      </c>
      <c r="E225" s="26"/>
      <c r="F225" s="28"/>
      <c r="G225" s="30"/>
    </row>
    <row r="226" spans="1:7" s="3" customFormat="1" ht="10.5" customHeight="1">
      <c r="A226" s="175"/>
      <c r="B226" s="24" t="s">
        <v>39</v>
      </c>
      <c r="C226" s="6" t="s">
        <v>145</v>
      </c>
      <c r="D226" s="7">
        <v>1</v>
      </c>
      <c r="E226" s="26"/>
      <c r="F226" s="28"/>
      <c r="G226" s="30"/>
    </row>
    <row r="227" spans="1:7" s="3" customFormat="1" ht="10.5" customHeight="1">
      <c r="A227" s="175"/>
      <c r="B227" s="24" t="s">
        <v>199</v>
      </c>
      <c r="C227" s="6" t="s">
        <v>185</v>
      </c>
      <c r="D227" s="7">
        <v>1</v>
      </c>
      <c r="E227" s="26"/>
      <c r="F227" s="28"/>
      <c r="G227" s="31"/>
    </row>
    <row r="228" spans="1:7" s="3" customFormat="1" ht="10.5" customHeight="1">
      <c r="A228" s="175"/>
      <c r="B228" s="24" t="s">
        <v>36</v>
      </c>
      <c r="C228" s="6" t="s">
        <v>280</v>
      </c>
      <c r="D228" s="7">
        <v>1</v>
      </c>
      <c r="E228" s="26"/>
      <c r="F228" s="28"/>
      <c r="G228" s="30"/>
    </row>
    <row r="229" spans="1:7" s="3" customFormat="1" ht="10.5" customHeight="1">
      <c r="A229" s="175"/>
      <c r="B229" s="24" t="s">
        <v>36</v>
      </c>
      <c r="C229" s="6" t="s">
        <v>279</v>
      </c>
      <c r="D229" s="7">
        <v>1</v>
      </c>
      <c r="E229" s="26"/>
      <c r="F229" s="28"/>
      <c r="G229" s="30"/>
    </row>
    <row r="230" spans="1:7" s="3" customFormat="1" ht="10.5" customHeight="1">
      <c r="A230" s="175"/>
      <c r="B230" s="24" t="s">
        <v>98</v>
      </c>
      <c r="C230" s="6" t="s">
        <v>99</v>
      </c>
      <c r="D230" s="7">
        <v>1</v>
      </c>
      <c r="E230" s="26"/>
      <c r="F230" s="28"/>
      <c r="G230" s="30"/>
    </row>
    <row r="231" spans="1:7" s="3" customFormat="1" ht="10.5" customHeight="1">
      <c r="A231" s="175"/>
      <c r="B231" s="24" t="s">
        <v>98</v>
      </c>
      <c r="C231" s="6" t="s">
        <v>101</v>
      </c>
      <c r="D231" s="7">
        <v>1</v>
      </c>
      <c r="E231" s="26"/>
      <c r="F231" s="28"/>
      <c r="G231" s="30"/>
    </row>
    <row r="232" spans="1:7" s="3" customFormat="1" ht="10.5" customHeight="1">
      <c r="A232" s="175"/>
      <c r="B232" s="24" t="s">
        <v>80</v>
      </c>
      <c r="C232" s="6" t="s">
        <v>95</v>
      </c>
      <c r="D232" s="7">
        <v>1</v>
      </c>
      <c r="E232" s="26">
        <v>1</v>
      </c>
      <c r="F232" s="28"/>
      <c r="G232" s="31"/>
    </row>
    <row r="233" spans="1:7" s="3" customFormat="1" ht="10.5" customHeight="1">
      <c r="A233" s="175"/>
      <c r="B233" s="24" t="s">
        <v>98</v>
      </c>
      <c r="C233" s="6" t="s">
        <v>100</v>
      </c>
      <c r="D233" s="7">
        <v>1</v>
      </c>
      <c r="E233" s="26"/>
      <c r="F233" s="28"/>
      <c r="G233" s="30"/>
    </row>
    <row r="234" spans="1:7" s="3" customFormat="1" ht="10.5" customHeight="1">
      <c r="A234" s="175"/>
      <c r="B234" s="24" t="s">
        <v>98</v>
      </c>
      <c r="C234" s="6" t="s">
        <v>282</v>
      </c>
      <c r="D234" s="7">
        <v>1</v>
      </c>
      <c r="E234" s="26"/>
      <c r="F234" s="28"/>
      <c r="G234" s="30"/>
    </row>
    <row r="235" spans="1:7" s="3" customFormat="1" ht="10.5" customHeight="1">
      <c r="A235" s="175"/>
      <c r="B235" s="24" t="s">
        <v>43</v>
      </c>
      <c r="C235" s="6" t="s">
        <v>165</v>
      </c>
      <c r="D235" s="7">
        <v>1</v>
      </c>
      <c r="E235" s="26"/>
      <c r="F235" s="28"/>
      <c r="G235" s="30"/>
    </row>
    <row r="236" spans="1:7" s="3" customFormat="1" ht="10.5" customHeight="1">
      <c r="A236" s="175"/>
      <c r="B236" s="24" t="s">
        <v>39</v>
      </c>
      <c r="C236" s="6" t="s">
        <v>201</v>
      </c>
      <c r="D236" s="7">
        <v>1</v>
      </c>
      <c r="E236" s="26"/>
      <c r="F236" s="28"/>
      <c r="G236" s="30"/>
    </row>
    <row r="237" spans="1:7" s="3" customFormat="1" ht="10.5" customHeight="1">
      <c r="A237" s="175"/>
      <c r="B237" s="24" t="s">
        <v>80</v>
      </c>
      <c r="C237" s="6" t="s">
        <v>148</v>
      </c>
      <c r="D237" s="7">
        <v>1</v>
      </c>
      <c r="E237" s="26"/>
      <c r="F237" s="28"/>
      <c r="G237" s="30"/>
    </row>
    <row r="238" spans="1:7" s="3" customFormat="1" ht="10.5" customHeight="1">
      <c r="A238" s="175"/>
      <c r="B238" s="24" t="s">
        <v>102</v>
      </c>
      <c r="C238" s="6" t="s">
        <v>166</v>
      </c>
      <c r="D238" s="7">
        <v>1</v>
      </c>
      <c r="E238" s="26"/>
      <c r="F238" s="28"/>
      <c r="G238" s="30"/>
    </row>
    <row r="239" spans="1:7" s="3" customFormat="1" ht="10.5" customHeight="1">
      <c r="A239" s="175"/>
      <c r="B239" s="24" t="s">
        <v>41</v>
      </c>
      <c r="C239" s="6" t="s">
        <v>281</v>
      </c>
      <c r="D239" s="7">
        <v>1</v>
      </c>
      <c r="E239" s="26"/>
      <c r="F239" s="28"/>
      <c r="G239" s="31"/>
    </row>
    <row r="240" spans="1:7" s="3" customFormat="1" ht="10.5" customHeight="1">
      <c r="A240" s="175"/>
      <c r="B240" s="24" t="s">
        <v>199</v>
      </c>
      <c r="C240" s="6" t="s">
        <v>289</v>
      </c>
      <c r="D240" s="7">
        <v>1</v>
      </c>
      <c r="E240" s="26"/>
      <c r="F240" s="28"/>
      <c r="G240" s="30"/>
    </row>
    <row r="241" spans="1:7" s="3" customFormat="1" ht="10.5" customHeight="1">
      <c r="A241" s="175"/>
      <c r="B241" s="24" t="s">
        <v>41</v>
      </c>
      <c r="C241" s="6" t="s">
        <v>242</v>
      </c>
      <c r="D241" s="7">
        <v>1</v>
      </c>
      <c r="E241" s="26"/>
      <c r="F241" s="28"/>
      <c r="G241" s="31"/>
    </row>
    <row r="242" spans="1:7" s="3" customFormat="1" ht="10.5" customHeight="1">
      <c r="A242" s="175"/>
      <c r="B242" s="24" t="s">
        <v>33</v>
      </c>
      <c r="C242" s="6" t="s">
        <v>105</v>
      </c>
      <c r="D242" s="7"/>
      <c r="E242" s="26">
        <v>1</v>
      </c>
      <c r="F242" s="28"/>
      <c r="G242" s="30"/>
    </row>
    <row r="243" spans="1:7" s="3" customFormat="1" ht="10.5" customHeight="1">
      <c r="A243" s="175"/>
      <c r="B243" s="24" t="s">
        <v>37</v>
      </c>
      <c r="C243" s="6" t="s">
        <v>287</v>
      </c>
      <c r="D243" s="7"/>
      <c r="E243" s="26">
        <v>1</v>
      </c>
      <c r="F243" s="28"/>
      <c r="G243" s="30"/>
    </row>
    <row r="244" spans="1:7" s="3" customFormat="1" ht="10.5" customHeight="1">
      <c r="A244" s="175"/>
      <c r="B244" s="24" t="s">
        <v>39</v>
      </c>
      <c r="C244" s="6" t="s">
        <v>94</v>
      </c>
      <c r="D244" s="7"/>
      <c r="E244" s="26">
        <v>1</v>
      </c>
      <c r="F244" s="28"/>
      <c r="G244" s="30"/>
    </row>
    <row r="245" spans="1:7" s="3" customFormat="1" ht="10.5" customHeight="1">
      <c r="A245" s="175"/>
      <c r="B245" s="24" t="s">
        <v>37</v>
      </c>
      <c r="C245" s="6" t="s">
        <v>249</v>
      </c>
      <c r="D245" s="7"/>
      <c r="E245" s="26">
        <v>1</v>
      </c>
      <c r="F245" s="28"/>
      <c r="G245" s="30"/>
    </row>
    <row r="246" spans="1:7" s="3" customFormat="1" ht="10.5" customHeight="1">
      <c r="A246" s="175"/>
      <c r="B246" s="24" t="s">
        <v>36</v>
      </c>
      <c r="C246" s="6" t="s">
        <v>129</v>
      </c>
      <c r="D246" s="7"/>
      <c r="E246" s="26">
        <v>1</v>
      </c>
      <c r="F246" s="28"/>
      <c r="G246" s="30"/>
    </row>
    <row r="247" spans="1:7" s="3" customFormat="1" ht="10.5" customHeight="1">
      <c r="A247" s="175"/>
      <c r="B247" s="24" t="s">
        <v>37</v>
      </c>
      <c r="C247" s="6" t="s">
        <v>286</v>
      </c>
      <c r="D247" s="7"/>
      <c r="E247" s="26">
        <v>1</v>
      </c>
      <c r="F247" s="28"/>
      <c r="G247" s="30"/>
    </row>
    <row r="248" spans="1:7" s="3" customFormat="1" ht="10.5" customHeight="1">
      <c r="A248" s="175"/>
      <c r="B248" s="24" t="s">
        <v>41</v>
      </c>
      <c r="C248" s="6" t="s">
        <v>108</v>
      </c>
      <c r="D248" s="7"/>
      <c r="E248" s="26">
        <v>1</v>
      </c>
      <c r="F248" s="28"/>
      <c r="G248" s="31"/>
    </row>
    <row r="249" spans="1:7" s="3" customFormat="1" ht="10.5" customHeight="1">
      <c r="A249" s="175"/>
      <c r="B249" s="24" t="s">
        <v>41</v>
      </c>
      <c r="C249" s="6" t="s">
        <v>109</v>
      </c>
      <c r="D249" s="7"/>
      <c r="E249" s="26">
        <v>1</v>
      </c>
      <c r="F249" s="28"/>
      <c r="G249" s="31"/>
    </row>
    <row r="250" spans="1:7" s="3" customFormat="1" ht="10.5" customHeight="1">
      <c r="A250" s="175"/>
      <c r="B250" s="24" t="s">
        <v>36</v>
      </c>
      <c r="C250" s="6" t="s">
        <v>278</v>
      </c>
      <c r="D250" s="7"/>
      <c r="E250" s="26">
        <v>1</v>
      </c>
      <c r="F250" s="33"/>
      <c r="G250" s="30"/>
    </row>
    <row r="251" spans="1:7" s="3" customFormat="1" ht="10.5" customHeight="1" thickBot="1">
      <c r="A251" s="175"/>
      <c r="B251" s="24"/>
      <c r="C251" s="6"/>
      <c r="D251" s="43">
        <f>SUM(D203:D249)</f>
        <v>71</v>
      </c>
      <c r="E251" s="45">
        <f>SUM(E203:E249)</f>
        <v>10</v>
      </c>
      <c r="F251" s="44">
        <f>SUM(F203:F249)</f>
        <v>0</v>
      </c>
      <c r="G251" s="30"/>
    </row>
    <row r="252" ht="10.5" customHeight="1" thickTop="1"/>
  </sheetData>
  <sheetProtection/>
  <mergeCells count="8">
    <mergeCell ref="C3:G3"/>
    <mergeCell ref="B66:G66"/>
    <mergeCell ref="A67:A122"/>
    <mergeCell ref="A124:A200"/>
    <mergeCell ref="A202:A251"/>
    <mergeCell ref="A6:A62"/>
    <mergeCell ref="B123:G123"/>
    <mergeCell ref="B201:G201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ignoredErrors>
    <ignoredError sqref="E20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Usuário do Windows</cp:lastModifiedBy>
  <cp:lastPrinted>2019-01-19T20:10:23Z</cp:lastPrinted>
  <dcterms:created xsi:type="dcterms:W3CDTF">2009-04-03T10:40:41Z</dcterms:created>
  <dcterms:modified xsi:type="dcterms:W3CDTF">2019-09-02T20:50:20Z</dcterms:modified>
  <cp:category/>
  <cp:version/>
  <cp:contentType/>
  <cp:contentStatus/>
</cp:coreProperties>
</file>